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rena.leskovec\Desktop\STATISTIKA KAKOVOST\"/>
    </mc:Choice>
  </mc:AlternateContent>
  <xr:revisionPtr revIDLastSave="0" documentId="13_ncr:1_{FA2F1511-0837-42B1-9733-A659279FE3A6}" xr6:coauthVersionLast="47" xr6:coauthVersionMax="47" xr10:uidLastSave="{00000000-0000-0000-0000-000000000000}"/>
  <bookViews>
    <workbookView xWindow="-120" yWindow="-120" windowWidth="29040" windowHeight="15840" tabRatio="933" firstSheet="1" activeTab="5" xr2:uid="{94D6F83F-E3C0-4EF5-B885-BF477B8C3BC0}"/>
  </bookViews>
  <sheets>
    <sheet name="cet" sheetId="11" state="hidden" r:id="rId1"/>
    <sheet name="0. Osnovni podatki" sheetId="10" r:id="rId2"/>
    <sheet name="4.4. Stopnja padcev v zu" sheetId="17" r:id="rId3"/>
    <sheet name="5. Poškodbe z ostrimi predmeti" sheetId="15" r:id="rId4"/>
    <sheet name="6.1 Kultura varnosti v zunajbol" sheetId="1" r:id="rId5"/>
    <sheet name="8. Higiena rok" sheetId="19" r:id="rId6"/>
  </sheets>
  <externalReferences>
    <externalReference r:id="rId7"/>
  </externalReferences>
  <definedNames>
    <definedName name="_Toc143355881" localSheetId="3">'5. Poškodbe z ostrimi predmeti'!$A$4</definedName>
    <definedName name="_xlnm.Print_Area" localSheetId="5">'8. Higiena rok'!$A$1:$E$14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 l="1"/>
  <c r="D2" i="1"/>
  <c r="E2" i="1"/>
  <c r="B16" i="1"/>
  <c r="B20" i="1" s="1"/>
  <c r="B13" i="17"/>
  <c r="B14" i="19"/>
  <c r="E2" i="19"/>
  <c r="D2" i="19"/>
  <c r="C2" i="19"/>
  <c r="B13" i="15"/>
  <c r="E2" i="17" l="1"/>
  <c r="D2" i="17"/>
  <c r="C2" i="17"/>
  <c r="E2" i="15"/>
  <c r="D2" i="15"/>
  <c r="C2" i="15"/>
</calcChain>
</file>

<file path=xl/sharedStrings.xml><?xml version="1.0" encoding="utf-8"?>
<sst xmlns="http://schemas.openxmlformats.org/spreadsheetml/2006/main" count="150" uniqueCount="99">
  <si>
    <t>Vrednosti</t>
  </si>
  <si>
    <t>Opombe</t>
  </si>
  <si>
    <t>1. Skorajšnja napaka ("near-miss")</t>
  </si>
  <si>
    <t>8. Vedenje, odnos in komunikacija</t>
  </si>
  <si>
    <t>10. Drugo</t>
  </si>
  <si>
    <t>SKUPAJ:</t>
  </si>
  <si>
    <t>Samodejen seštevek</t>
  </si>
  <si>
    <t>1. četrtlejte</t>
  </si>
  <si>
    <t>2. četrtlejte</t>
  </si>
  <si>
    <t>3. četrtlejte</t>
  </si>
  <si>
    <t>4. četrtlejte</t>
  </si>
  <si>
    <t>Stolpec1</t>
  </si>
  <si>
    <t>Število zaposlenih</t>
  </si>
  <si>
    <t xml:space="preserve">
</t>
  </si>
  <si>
    <t>Kazalnik</t>
  </si>
  <si>
    <t>Vrednost kazalnika</t>
  </si>
  <si>
    <t>Število (števec)</t>
  </si>
  <si>
    <t>opombe</t>
  </si>
  <si>
    <t>Izvajalec</t>
  </si>
  <si>
    <t>Leto:</t>
  </si>
  <si>
    <t>Obdobje</t>
  </si>
  <si>
    <t>Stanje na zadnji dan opazovanega obdobja (četrtletja)</t>
  </si>
  <si>
    <t>Da</t>
  </si>
  <si>
    <t>Ne</t>
  </si>
  <si>
    <t>Brez odgovora</t>
  </si>
  <si>
    <t>vob</t>
  </si>
  <si>
    <t>LEGENDA</t>
  </si>
  <si>
    <t>Podatek vnesejo izvajalci</t>
  </si>
  <si>
    <t>Samodejni seštevek</t>
  </si>
  <si>
    <t>Samodejni izračun kazalnika</t>
  </si>
  <si>
    <t>/</t>
  </si>
  <si>
    <t>Vpis komentarja - opombe</t>
  </si>
  <si>
    <t>5. Poškodbe z ostrimi predmeti</t>
  </si>
  <si>
    <t>4. Padci pacientov</t>
  </si>
  <si>
    <t>Seštevek zaposlenih po deležih (100% zaposlitev = 1; 50% zaposlitev, polovočni delovni čas = 0,5; skrajšani delovni čas, zaposlitev za 6 ur = 0,75; itd.)</t>
  </si>
  <si>
    <t>Število zaposlenih (zdravniki in zobozdravniki, farmacevtski delavci, zdravstvena nega, zdravstveni delavci in sodelavci in nezdravstveni delavci)</t>
  </si>
  <si>
    <t xml:space="preserve">Število poškodb z ostrimi predmeti na 100 zaposlenih </t>
  </si>
  <si>
    <t>število sporočenih poškodb z ostrimi predmeti</t>
  </si>
  <si>
    <t>Kultura varnosti</t>
  </si>
  <si>
    <t>ZUNAJBOLNIŠNIČNA OBRAVNAVA  je opredeljena v skladu  z NIJZ opredelitvijo STIKA v SZBO 
Stik je dogodek neprekinjene zunajbolnišnične obravnave pacienta s strani nosilca stika pri izvajalcu zdravstvene dejavnosti. (vir: NIJZ) 
Stik se začne in konča isti dan, praviloma v obdobju enega ordinacijskega časa in v eni vrsti zdravstvene dejavnosti. En stik predstavlja tudi stik, ki poteka neprekinjeno zvečer in ponoči preko polnoči. 
Stik je osnovna enota opazovanja in poročanja v SZBO. 
Zaključek stika oz. začetek novega stika povzroči: 
- sprememba nosilca stika ali 
- sprememba izvajalca zdravstvene dejavnosti ali 
- sprememba vrste zdravstvene dejavnosti (na 1. ali 2. ravni) ali 
– zaključek stika ali 
– sprememba razloga obravnave. 
Za zaključek stika zadošča že eden od pogojev. 
Del stika so tudi evidentiranje in poročanje (aktivnost izvajalca, kamor sodi strokovni vnos podatkov in kodiranje in priprava statističnih in finančnih poročil). 
Opomba: laboratorijskih storitev ne spremljamo kot samostojnih stikov, ne glede na to, ali so bile naročene z interno napotnico ali z napotnico Zavoda za zdravstveno zavarovanje. V okviru stika lahko zabeležimo rezultate nekaterih laboratorijskih preiskav, ki so opredeljene v nadaljevanju dokumenta SZBO.</t>
  </si>
  <si>
    <t>4.4. Stopnja padcev v zunajbolnišnični obravnavi</t>
  </si>
  <si>
    <t>Varnostni incidenti:</t>
  </si>
  <si>
    <t>Št. padcev pacientov v zunajbolnišnični obravnavi</t>
  </si>
  <si>
    <t>Število obravnav (štejemo stike v skladu s SZBO):</t>
  </si>
  <si>
    <t>Izberite obdobje poročanja (v ZVEM je spustni seznam, kjer označite ustrezno četrtletje tekočega leta)</t>
  </si>
  <si>
    <t>Ustanova (spustni seznam v ZVEM je samo za ZD, ostali izpišejo polno ime)</t>
  </si>
  <si>
    <t>https://nijz.si/wp-content/uploads/2024/11/MN-SKUP-2025-v1.5a_feb_2025_K.pdf</t>
  </si>
  <si>
    <t xml:space="preserve">Leto </t>
  </si>
  <si>
    <t>2. Neizvedena ali napačna identifikacija pacienta</t>
  </si>
  <si>
    <t>3. Neizvedena ali netočna privolitev, soglasje</t>
  </si>
  <si>
    <t>4. Odstopanja in napake v okviru zdravljenja in zdravstvene oskrbe pacienta</t>
  </si>
  <si>
    <t>5. Varnostni incident na področju upravljanja z zdravili</t>
  </si>
  <si>
    <t>6. Odstopanja in napake pri izvajanju invazivnih posegov/kirurško
zdravljenje z anestezijo</t>
  </si>
  <si>
    <t>7. Odstopanja in napake pri ravnanju in aplikaciji krvi in krvnih pripravkov</t>
  </si>
  <si>
    <t>9. Odstopanja in napake pri ravnanju z diagnostično terapevtskimi pripomočki, aparaturami in opremo vključno z reprocesiranjem materiala in pripomočkov (dezinfekcija in sterilizacija)</t>
  </si>
  <si>
    <t>6. 1 Kultura varnosti v zunajbolnišnični obravnavi</t>
  </si>
  <si>
    <t>Sklop incidentov</t>
  </si>
  <si>
    <t>Opis</t>
  </si>
  <si>
    <t>1. Skorajšnja napaka (near-miss)</t>
  </si>
  <si>
    <r>
      <t xml:space="preserve">Skorajšnja napaka (»near-miss«) </t>
    </r>
    <r>
      <rPr>
        <sz val="10"/>
        <color theme="1"/>
        <rFont val="Arial"/>
        <family val="2"/>
        <charset val="238"/>
      </rPr>
      <t xml:space="preserve">je varnostni incident pri zdravstveni obravnavi, ki bi lahko povzročil zdravstveno škodo pacientu, vendar do dejanja ne pride zaradi </t>
    </r>
    <r>
      <rPr>
        <b/>
        <i/>
        <sz val="10"/>
        <color theme="1"/>
        <rFont val="Arial"/>
        <family val="2"/>
        <charset val="238"/>
      </rPr>
      <t>pravočasne ugotovitve in preprečitve napake</t>
    </r>
    <r>
      <rPr>
        <sz val="10"/>
        <color theme="1"/>
        <rFont val="Arial"/>
        <family val="2"/>
        <charset val="238"/>
      </rPr>
      <t>, tako da pacient ne utrpi škode (dogodek se ne zgodi).</t>
    </r>
  </si>
  <si>
    <t>Ni izvedeno; odložitev izvedbe; napačen pacient; nepravilno/neustrezno izvedeno; nepopolno izvedeno; nejasna/dvoumna/nečitljiva/nepopolna informacija; drugo</t>
  </si>
  <si>
    <t>Odsotnost/zavrnitev s strani izvajalca zdravstvene dejavnosti; ob prepoznani indikaciji;</t>
  </si>
  <si>
    <t>ni izvedeno; pomanjkljivo/nezadostno izvedeno; odložitev ali podaljšanje; neustrezen/nepotreben postopek, storitev; napačen pacient; drugo.</t>
  </si>
  <si>
    <t>Presejanje/preventivni/rutinski kontrolni pregledi; nujna/nenačrtovana obravnava; diagnoza/pregled; testi/preiskave; vzorci/rezultati; terapevtski postopki; centralni, periferni venski kateter, IV-kanilo, katetri podkožne valvule za lajšanje bolečine; opazovanje pacienta; dokumentiranje, opolnomočenje pacienta; oviranje pacienta; ravnanje ob akutnem poslabšanju; odkloni v zvezi z reanimacijo pacienta; hranjenje, hranilne sonde, katetri, stome; podpora dihanju, traheostoma, tubus; drenaže, dreni; odvajalne stome; prevoz pacienta s spremstvom; drugo.</t>
  </si>
  <si>
    <t>Varnostni incidenti na področju upravljanja zdravil zajemajo npr.</t>
  </si>
  <si>
    <t>6. Odstopanja in napake pri izvajanju invazivnih posegov/kirurško</t>
  </si>
  <si>
    <t>Priprava pacienta na invazivni poseg; namestitev pacienta v pravi položaj; zamenjava strani operativnega posega, anestezija; invazivni poseg; nadzor nad pacientom po izvedenem posegu; drugo</t>
  </si>
  <si>
    <t>Vzorec krvi za transfuzijo krvi in drugih krvnih proizvodov;</t>
  </si>
  <si>
    <t>naročanje, dostava krvi in krvnih proizvodov; testiranje pred</t>
  </si>
  <si>
    <t>transfuzijo krvi ali drugih krvnih proizvodov; aplikacija transfuzije krvi ali drugih krvnih pripravki</t>
  </si>
  <si>
    <t>; drugo</t>
  </si>
  <si>
    <t>Vedenje/odnos osebja; vedenje/odnos pacienta in njegovih bližnjih; komunikacija s pacientom in njegovimi bližnjimi; komunikacija v izrednih položajih; drugo</t>
  </si>
  <si>
    <t>Reprocesiranje pripomočkov in materiala; postelja; obposteljni pripomočki; vozički, ki jih uporablja osebje; naprave/aparati/pripomočki (ne neposredno za paciente); naprave/aparature/pripomočki (uporaba za paciente); druga oprema in pripomočki za delo; pripomočki za gibanje pacientov; drugo</t>
  </si>
  <si>
    <t>Morebitni drugi varnostni incidenti, ki se zgodijo med zdravstveno obravnavno pacientov</t>
  </si>
  <si>
    <r>
      <t>5.1.</t>
    </r>
    <r>
      <rPr>
        <sz val="7"/>
        <color theme="1"/>
        <rFont val="Arial"/>
        <family val="2"/>
        <charset val="238"/>
      </rPr>
      <t xml:space="preserve">         </t>
    </r>
    <r>
      <rPr>
        <sz val="10"/>
        <color theme="1"/>
        <rFont val="Arial"/>
        <family val="2"/>
        <charset val="238"/>
      </rPr>
      <t>napačen predpis zdravila;</t>
    </r>
  </si>
  <si>
    <r>
      <t>5.2.</t>
    </r>
    <r>
      <rPr>
        <sz val="7"/>
        <color theme="1"/>
        <rFont val="Arial"/>
        <family val="2"/>
        <charset val="238"/>
      </rPr>
      <t xml:space="preserve">         </t>
    </r>
    <r>
      <rPr>
        <sz val="10"/>
        <color theme="1"/>
        <rFont val="Arial"/>
        <family val="2"/>
        <charset val="238"/>
      </rPr>
      <t>varnostni incident na področju podaje navodil oziroma svetovanja v zvezi z zdravilom;</t>
    </r>
  </si>
  <si>
    <r>
      <t>5.3.</t>
    </r>
    <r>
      <rPr>
        <sz val="7"/>
        <color theme="1"/>
        <rFont val="Arial"/>
        <family val="2"/>
        <charset val="238"/>
      </rPr>
      <t xml:space="preserve">         </t>
    </r>
    <r>
      <rPr>
        <sz val="10"/>
        <color theme="1"/>
        <rFont val="Arial"/>
        <family val="2"/>
        <charset val="238"/>
      </rPr>
      <t>napačna hramba zdravil;</t>
    </r>
  </si>
  <si>
    <r>
      <t>5.4.</t>
    </r>
    <r>
      <rPr>
        <sz val="7"/>
        <color theme="1"/>
        <rFont val="Arial"/>
        <family val="2"/>
        <charset val="238"/>
      </rPr>
      <t xml:space="preserve">         </t>
    </r>
    <r>
      <rPr>
        <sz val="10"/>
        <color theme="1"/>
        <rFont val="Arial"/>
        <family val="2"/>
        <charset val="238"/>
      </rPr>
      <t>prejem zdravila, ki uporabniku ni predpisano;</t>
    </r>
  </si>
  <si>
    <r>
      <t>5.5.</t>
    </r>
    <r>
      <rPr>
        <sz val="7"/>
        <color theme="1"/>
        <rFont val="Arial"/>
        <family val="2"/>
        <charset val="238"/>
      </rPr>
      <t xml:space="preserve">         </t>
    </r>
    <r>
      <rPr>
        <sz val="10"/>
        <color theme="1"/>
        <rFont val="Arial"/>
        <family val="2"/>
        <charset val="238"/>
      </rPr>
      <t>napačen odmerek zdravila;</t>
    </r>
  </si>
  <si>
    <r>
      <t>5.6.</t>
    </r>
    <r>
      <rPr>
        <sz val="7"/>
        <color theme="1"/>
        <rFont val="Arial"/>
        <family val="2"/>
        <charset val="238"/>
      </rPr>
      <t xml:space="preserve">         </t>
    </r>
    <r>
      <rPr>
        <sz val="10"/>
        <color theme="1"/>
        <rFont val="Arial"/>
        <family val="2"/>
        <charset val="238"/>
      </rPr>
      <t>prejem zdravila ob napačnem času;</t>
    </r>
  </si>
  <si>
    <r>
      <t>5.7.</t>
    </r>
    <r>
      <rPr>
        <sz val="7"/>
        <color theme="1"/>
        <rFont val="Arial"/>
        <family val="2"/>
        <charset val="238"/>
      </rPr>
      <t xml:space="preserve">         </t>
    </r>
    <r>
      <rPr>
        <sz val="10"/>
        <color theme="1"/>
        <rFont val="Arial"/>
        <family val="2"/>
        <charset val="238"/>
      </rPr>
      <t>prejem zdravila na napačen način;</t>
    </r>
  </si>
  <si>
    <r>
      <t>5.8.</t>
    </r>
    <r>
      <rPr>
        <sz val="7"/>
        <color theme="1"/>
        <rFont val="Arial"/>
        <family val="2"/>
        <charset val="238"/>
      </rPr>
      <t xml:space="preserve">         </t>
    </r>
    <r>
      <rPr>
        <sz val="10"/>
        <color theme="1"/>
        <rFont val="Arial"/>
        <family val="2"/>
        <charset val="238"/>
      </rPr>
      <t>napačna oblika danega zdravila;</t>
    </r>
  </si>
  <si>
    <r>
      <t>5.9.</t>
    </r>
    <r>
      <rPr>
        <sz val="7"/>
        <color theme="1"/>
        <rFont val="Arial"/>
        <family val="2"/>
        <charset val="238"/>
      </rPr>
      <t xml:space="preserve">         </t>
    </r>
    <r>
      <rPr>
        <sz val="10"/>
        <color theme="1"/>
        <rFont val="Arial"/>
        <family val="2"/>
        <charset val="238"/>
      </rPr>
      <t>napačna priprava zdravila;</t>
    </r>
  </si>
  <si>
    <r>
      <t>5.10.</t>
    </r>
    <r>
      <rPr>
        <sz val="7"/>
        <color theme="1"/>
        <rFont val="Arial"/>
        <family val="2"/>
        <charset val="238"/>
      </rPr>
      <t xml:space="preserve">      </t>
    </r>
    <r>
      <rPr>
        <sz val="10"/>
        <color theme="1"/>
        <rFont val="Arial"/>
        <family val="2"/>
        <charset val="238"/>
      </rPr>
      <t xml:space="preserve">napačna hramba zdravila; </t>
    </r>
  </si>
  <si>
    <r>
      <t>5.11.</t>
    </r>
    <r>
      <rPr>
        <sz val="7"/>
        <color theme="1"/>
        <rFont val="Arial"/>
        <family val="2"/>
        <charset val="238"/>
      </rPr>
      <t xml:space="preserve">      </t>
    </r>
    <r>
      <rPr>
        <sz val="10"/>
        <color theme="1"/>
        <rFont val="Arial"/>
        <family val="2"/>
        <charset val="238"/>
      </rPr>
      <t xml:space="preserve">izpuščen odmerek zdravila; </t>
    </r>
  </si>
  <si>
    <r>
      <t>5.12.</t>
    </r>
    <r>
      <rPr>
        <sz val="7"/>
        <color theme="1"/>
        <rFont val="Arial"/>
        <family val="2"/>
        <charset val="238"/>
      </rPr>
      <t xml:space="preserve">      </t>
    </r>
    <r>
      <rPr>
        <sz val="10"/>
        <color theme="1"/>
        <rFont val="Arial"/>
        <family val="2"/>
        <charset val="238"/>
      </rPr>
      <t>dano zdravilo ni dokumentirano;</t>
    </r>
  </si>
  <si>
    <r>
      <t>5.13.</t>
    </r>
    <r>
      <rPr>
        <sz val="7"/>
        <color theme="1"/>
        <rFont val="Arial"/>
        <family val="2"/>
        <charset val="238"/>
      </rPr>
      <t xml:space="preserve">      </t>
    </r>
    <r>
      <rPr>
        <sz val="10"/>
        <color theme="1"/>
        <rFont val="Arial"/>
        <family val="2"/>
        <charset val="238"/>
      </rPr>
      <t>drugo.</t>
    </r>
  </si>
  <si>
    <r>
      <t>2.</t>
    </r>
    <r>
      <rPr>
        <b/>
        <sz val="7"/>
        <color theme="1"/>
        <rFont val="Arial"/>
        <family val="2"/>
        <charset val="238"/>
      </rPr>
      <t xml:space="preserve">     </t>
    </r>
    <r>
      <rPr>
        <b/>
        <sz val="10"/>
        <color theme="1"/>
        <rFont val="Arial"/>
        <family val="2"/>
        <charset val="238"/>
      </rPr>
      <t>Neizvedena ali napačna identifikacija pacienta</t>
    </r>
  </si>
  <si>
    <t>6. Kultura varnosti</t>
  </si>
  <si>
    <t>Opomba:Poroča se seštevek vseh varnostnih incidentov na področju zdravil (izjema so  IV/DO, ki vodijo in poročajo varnostne incidente na področju upravljanja zdravil od 5.3. do vključno 5.13)</t>
  </si>
  <si>
    <t xml:space="preserve"> </t>
  </si>
  <si>
    <t>8. Higiena rok</t>
  </si>
  <si>
    <t>Obdobje opazovanja</t>
  </si>
  <si>
    <r>
      <t>8.2. Doslednost higiene rok (</t>
    </r>
    <r>
      <rPr>
        <sz val="11"/>
        <color theme="4" tint="-0.249977111117893"/>
        <rFont val="Calibri"/>
        <family val="2"/>
        <charset val="238"/>
        <scheme val="minor"/>
      </rPr>
      <t>Odstotek priložnosti za higieno rok, pri katerih je bilo dejanje tudi izvedeno)</t>
    </r>
  </si>
  <si>
    <t>število pravilno izvedenih dejanj zaposlenih na oddelkih (razkuževanje ali umivanje)</t>
  </si>
  <si>
    <t>število priložnosti pri zaposlenih na oddelkih</t>
  </si>
  <si>
    <t>8.2 Doslednost upoštevanja higiene rok (%)</t>
  </si>
  <si>
    <t>ZD LOGATEC</t>
  </si>
  <si>
    <t>17.11.2025 - 19.12.2025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</si>
</sst>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238"/>
      <scheme val="minor"/>
    </font>
    <font>
      <b/>
      <sz val="11"/>
      <color theme="1"/>
      <name val="Calibri"/>
      <family val="2"/>
      <charset val="238"/>
      <scheme val="minor"/>
    </font>
    <font>
      <b/>
      <i/>
      <sz val="11"/>
      <color theme="1"/>
      <name val="Calibri"/>
      <family val="2"/>
      <charset val="238"/>
      <scheme val="minor"/>
    </font>
    <font>
      <sz val="11"/>
      <color rgb="FF000000"/>
      <name val="Calibri"/>
      <family val="2"/>
      <charset val="238"/>
      <scheme val="minor"/>
    </font>
    <font>
      <i/>
      <sz val="11"/>
      <color theme="1"/>
      <name val="Calibri"/>
      <family val="2"/>
      <charset val="238"/>
      <scheme val="minor"/>
    </font>
    <font>
      <b/>
      <sz val="14"/>
      <color theme="1"/>
      <name val="Calibri"/>
      <family val="2"/>
      <charset val="238"/>
      <scheme val="minor"/>
    </font>
    <font>
      <sz val="14"/>
      <color theme="1"/>
      <name val="Calibri"/>
      <family val="2"/>
      <charset val="238"/>
      <scheme val="minor"/>
    </font>
    <font>
      <sz val="16"/>
      <color theme="4" tint="-0.249977111117893"/>
      <name val="Calibri"/>
      <family val="2"/>
      <charset val="238"/>
      <scheme val="minor"/>
    </font>
    <font>
      <sz val="8"/>
      <name val="Calibri"/>
      <family val="2"/>
      <charset val="238"/>
      <scheme val="minor"/>
    </font>
    <font>
      <b/>
      <sz val="12"/>
      <color theme="1"/>
      <name val="Calibri"/>
      <family val="2"/>
      <charset val="238"/>
      <scheme val="minor"/>
    </font>
    <font>
      <b/>
      <i/>
      <sz val="12"/>
      <color theme="1"/>
      <name val="Calibri"/>
      <family val="2"/>
      <charset val="238"/>
      <scheme val="minor"/>
    </font>
    <font>
      <sz val="12"/>
      <color theme="1"/>
      <name val="Calibri"/>
      <family val="2"/>
      <charset val="238"/>
      <scheme val="minor"/>
    </font>
    <font>
      <i/>
      <sz val="12"/>
      <color theme="1"/>
      <name val="Calibri"/>
      <family val="2"/>
      <charset val="238"/>
      <scheme val="minor"/>
    </font>
    <font>
      <i/>
      <sz val="10"/>
      <color theme="1"/>
      <name val="Calibri"/>
      <family val="2"/>
      <charset val="238"/>
      <scheme val="minor"/>
    </font>
    <font>
      <i/>
      <sz val="9"/>
      <color theme="1"/>
      <name val="Calibri"/>
      <family val="2"/>
      <charset val="238"/>
      <scheme val="minor"/>
    </font>
    <font>
      <b/>
      <sz val="11"/>
      <color theme="5" tint="-0.249977111117893"/>
      <name val="Calibri"/>
      <family val="2"/>
      <charset val="238"/>
      <scheme val="minor"/>
    </font>
    <font>
      <sz val="11"/>
      <color rgb="FFFF0000"/>
      <name val="Calibri"/>
      <family val="2"/>
      <charset val="238"/>
      <scheme val="minor"/>
    </font>
    <font>
      <sz val="10"/>
      <color theme="1"/>
      <name val="Arial"/>
      <family val="2"/>
      <charset val="238"/>
    </font>
    <font>
      <sz val="11"/>
      <color theme="1"/>
      <name val="Arial"/>
      <family val="2"/>
      <charset val="238"/>
    </font>
    <font>
      <i/>
      <sz val="11"/>
      <color rgb="FFFF0000"/>
      <name val="Calibri"/>
      <family val="2"/>
      <charset val="238"/>
      <scheme val="minor"/>
    </font>
    <font>
      <u/>
      <sz val="11"/>
      <color theme="10"/>
      <name val="Calibri"/>
      <family val="2"/>
      <charset val="238"/>
      <scheme val="minor"/>
    </font>
    <font>
      <b/>
      <sz val="11"/>
      <color theme="1"/>
      <name val="Arial"/>
      <family val="2"/>
      <charset val="238"/>
    </font>
    <font>
      <b/>
      <sz val="10"/>
      <color rgb="FF000000"/>
      <name val="Arial"/>
      <family val="2"/>
      <charset val="238"/>
    </font>
    <font>
      <b/>
      <sz val="10"/>
      <color theme="1"/>
      <name val="Arial"/>
      <family val="2"/>
      <charset val="238"/>
    </font>
    <font>
      <b/>
      <i/>
      <sz val="10"/>
      <color theme="1"/>
      <name val="Arial"/>
      <family val="2"/>
      <charset val="238"/>
    </font>
    <font>
      <sz val="7"/>
      <color theme="1"/>
      <name val="Arial"/>
      <family val="2"/>
      <charset val="238"/>
    </font>
    <font>
      <b/>
      <sz val="7"/>
      <color theme="1"/>
      <name val="Arial"/>
      <family val="2"/>
      <charset val="238"/>
    </font>
    <font>
      <sz val="11"/>
      <color theme="4" tint="-0.249977111117893"/>
      <name val="Calibri"/>
      <family val="2"/>
      <charset val="238"/>
      <scheme val="minor"/>
    </font>
    <font>
      <b/>
      <sz val="10"/>
      <color theme="1"/>
      <name val="Calibri"/>
      <family val="2"/>
      <charset val="238"/>
      <scheme val="minor"/>
    </font>
  </fonts>
  <fills count="9">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D9E1F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rgb="FF000000"/>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diagonal/>
    </border>
    <border>
      <left style="medium">
        <color indexed="64"/>
      </left>
      <right/>
      <top style="medium">
        <color indexed="64"/>
      </top>
      <bottom/>
      <diagonal/>
    </border>
    <border>
      <left style="medium">
        <color indexed="64"/>
      </left>
      <right/>
      <top/>
      <bottom/>
      <diagonal/>
    </border>
    <border>
      <left style="medium">
        <color rgb="FF000000"/>
      </left>
      <right/>
      <top/>
      <bottom style="medium">
        <color indexed="64"/>
      </bottom>
      <diagonal/>
    </border>
  </borders>
  <cellStyleXfs count="2">
    <xf numFmtId="0" fontId="0" fillId="0" borderId="0"/>
    <xf numFmtId="0" fontId="20" fillId="0" borderId="0" applyNumberFormat="0" applyFill="0" applyBorder="0" applyAlignment="0" applyProtection="0"/>
  </cellStyleXfs>
  <cellXfs count="117">
    <xf numFmtId="0" fontId="0" fillId="0" borderId="0" xfId="0"/>
    <xf numFmtId="0" fontId="1" fillId="0" borderId="0" xfId="0" applyFont="1"/>
    <xf numFmtId="0" fontId="0" fillId="0" borderId="1" xfId="0" applyBorder="1"/>
    <xf numFmtId="0" fontId="0" fillId="0" borderId="1" xfId="0" applyBorder="1" applyAlignment="1">
      <alignment wrapText="1"/>
    </xf>
    <xf numFmtId="0" fontId="3" fillId="0" borderId="1" xfId="0" applyFont="1" applyBorder="1" applyAlignment="1">
      <alignment wrapText="1"/>
    </xf>
    <xf numFmtId="0" fontId="3" fillId="0" borderId="1" xfId="0" applyFont="1" applyBorder="1"/>
    <xf numFmtId="0" fontId="0" fillId="0" borderId="2" xfId="0" applyBorder="1" applyAlignment="1">
      <alignment wrapText="1"/>
    </xf>
    <xf numFmtId="0" fontId="1" fillId="0" borderId="1" xfId="0" applyFont="1" applyBorder="1" applyAlignment="1">
      <alignment horizontal="right"/>
    </xf>
    <xf numFmtId="0" fontId="7" fillId="0" borderId="0" xfId="0" applyFont="1"/>
    <xf numFmtId="0" fontId="0" fillId="0" borderId="0" xfId="0" applyAlignment="1">
      <alignment horizontal="center"/>
    </xf>
    <xf numFmtId="0" fontId="10" fillId="3" borderId="1" xfId="0" applyFont="1" applyFill="1" applyBorder="1" applyAlignment="1">
      <alignment horizontal="center" vertical="center"/>
    </xf>
    <xf numFmtId="0" fontId="6" fillId="4" borderId="0" xfId="0" applyFont="1" applyFill="1"/>
    <xf numFmtId="0" fontId="5" fillId="4" borderId="0" xfId="0" applyFont="1" applyFill="1" applyAlignment="1">
      <alignment horizontal="center"/>
    </xf>
    <xf numFmtId="0" fontId="0" fillId="0" borderId="0" xfId="0" applyAlignment="1">
      <alignment vertical="center"/>
    </xf>
    <xf numFmtId="0" fontId="0" fillId="0" borderId="0" xfId="0" applyAlignment="1">
      <alignment vertical="center" wrapText="1"/>
    </xf>
    <xf numFmtId="0" fontId="14" fillId="0" borderId="0" xfId="0" applyFont="1" applyAlignment="1">
      <alignment vertical="center"/>
    </xf>
    <xf numFmtId="0" fontId="5" fillId="2" borderId="3" xfId="0" applyFont="1" applyFill="1" applyBorder="1" applyAlignment="1">
      <alignment horizontal="center"/>
    </xf>
    <xf numFmtId="0" fontId="5" fillId="2" borderId="3" xfId="0" applyFont="1" applyFill="1" applyBorder="1" applyAlignment="1">
      <alignment horizontal="center" wrapText="1"/>
    </xf>
    <xf numFmtId="0" fontId="2" fillId="0" borderId="1" xfId="0" applyFont="1" applyBorder="1"/>
    <xf numFmtId="0" fontId="0" fillId="6" borderId="1" xfId="0" applyFill="1" applyBorder="1" applyAlignment="1">
      <alignment horizontal="center"/>
    </xf>
    <xf numFmtId="0" fontId="9" fillId="7" borderId="0" xfId="0" applyFont="1" applyFill="1"/>
    <xf numFmtId="0" fontId="9" fillId="7" borderId="0" xfId="0" applyFont="1" applyFill="1" applyAlignment="1">
      <alignment horizontal="center"/>
    </xf>
    <xf numFmtId="0" fontId="0" fillId="3" borderId="2" xfId="0" applyFill="1" applyBorder="1" applyAlignment="1">
      <alignment horizontal="center" vertical="center"/>
    </xf>
    <xf numFmtId="0" fontId="0" fillId="3" borderId="1" xfId="0" applyFill="1" applyBorder="1" applyAlignment="1">
      <alignment horizontal="center" vertical="center"/>
    </xf>
    <xf numFmtId="0" fontId="11" fillId="2" borderId="3" xfId="0" applyFont="1" applyFill="1" applyBorder="1" applyAlignment="1">
      <alignment horizontal="left"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2" fontId="9" fillId="7" borderId="1" xfId="0" applyNumberFormat="1" applyFont="1" applyFill="1" applyBorder="1" applyAlignment="1">
      <alignment horizontal="center" vertical="center"/>
    </xf>
    <xf numFmtId="0" fontId="15" fillId="2" borderId="0" xfId="0" applyFont="1" applyFill="1" applyAlignment="1">
      <alignment horizontal="left" vertical="top" wrapText="1"/>
    </xf>
    <xf numFmtId="0" fontId="9" fillId="3" borderId="3" xfId="0" applyFont="1" applyFill="1" applyBorder="1" applyAlignment="1">
      <alignment horizontal="center" vertical="center"/>
    </xf>
    <xf numFmtId="0" fontId="0" fillId="2" borderId="2" xfId="0" applyFill="1" applyBorder="1" applyAlignment="1">
      <alignment vertical="center"/>
    </xf>
    <xf numFmtId="0" fontId="0" fillId="2" borderId="1" xfId="0" applyFill="1" applyBorder="1" applyAlignment="1">
      <alignment vertical="center"/>
    </xf>
    <xf numFmtId="0" fontId="0" fillId="2" borderId="1" xfId="0" applyFill="1" applyBorder="1" applyAlignment="1">
      <alignment vertical="center" wrapText="1"/>
    </xf>
    <xf numFmtId="0" fontId="0" fillId="2" borderId="3" xfId="0" applyFill="1" applyBorder="1" applyAlignment="1">
      <alignment vertical="center"/>
    </xf>
    <xf numFmtId="0" fontId="0" fillId="3" borderId="3" xfId="0" applyFill="1" applyBorder="1"/>
    <xf numFmtId="0" fontId="0" fillId="0" borderId="3" xfId="0" applyBorder="1"/>
    <xf numFmtId="0" fontId="15" fillId="0" borderId="0" xfId="0" applyFont="1" applyAlignment="1">
      <alignment vertical="top" wrapText="1"/>
    </xf>
    <xf numFmtId="0" fontId="15" fillId="0" borderId="0" xfId="0" applyFont="1" applyAlignment="1">
      <alignment horizontal="left" vertical="top" wrapText="1"/>
    </xf>
    <xf numFmtId="2" fontId="9" fillId="7" borderId="8" xfId="0" applyNumberFormat="1" applyFont="1" applyFill="1" applyBorder="1" applyAlignment="1">
      <alignment horizontal="center" vertical="center"/>
    </xf>
    <xf numFmtId="0" fontId="9" fillId="7" borderId="6" xfId="0" applyFont="1" applyFill="1" applyBorder="1"/>
    <xf numFmtId="0" fontId="9" fillId="7" borderId="6" xfId="0" applyFont="1" applyFill="1" applyBorder="1" applyAlignment="1">
      <alignment horizontal="center"/>
    </xf>
    <xf numFmtId="0" fontId="12" fillId="3" borderId="1" xfId="0" applyFont="1" applyFill="1" applyBorder="1" applyAlignment="1">
      <alignment horizontal="left" vertical="center"/>
    </xf>
    <xf numFmtId="0" fontId="12" fillId="6" borderId="1" xfId="0" applyFont="1" applyFill="1" applyBorder="1" applyAlignment="1">
      <alignment horizontal="left" vertical="center"/>
    </xf>
    <xf numFmtId="2" fontId="12" fillId="7" borderId="1" xfId="0" applyNumberFormat="1" applyFont="1" applyFill="1" applyBorder="1" applyAlignment="1">
      <alignment horizontal="left" vertical="center"/>
    </xf>
    <xf numFmtId="0" fontId="4" fillId="0" borderId="0" xfId="0" applyFont="1" applyAlignment="1">
      <alignment vertical="top" wrapText="1"/>
    </xf>
    <xf numFmtId="0" fontId="4" fillId="0" borderId="1" xfId="0" applyFont="1" applyBorder="1" applyAlignment="1">
      <alignment horizontal="left" vertical="center" wrapText="1"/>
    </xf>
    <xf numFmtId="0" fontId="11" fillId="3" borderId="5" xfId="0" applyFont="1" applyFill="1" applyBorder="1" applyAlignment="1">
      <alignment horizontal="center" vertical="center"/>
    </xf>
    <xf numFmtId="0" fontId="10" fillId="2" borderId="13" xfId="0" applyFont="1" applyFill="1" applyBorder="1" applyAlignment="1">
      <alignment vertical="center"/>
    </xf>
    <xf numFmtId="0" fontId="9" fillId="3" borderId="14" xfId="0" applyFont="1" applyFill="1" applyBorder="1" applyAlignment="1">
      <alignment horizontal="center" vertical="center"/>
    </xf>
    <xf numFmtId="0" fontId="5" fillId="0" borderId="9" xfId="0" applyFont="1" applyBorder="1"/>
    <xf numFmtId="0" fontId="10" fillId="2" borderId="15" xfId="0" applyFont="1" applyFill="1" applyBorder="1" applyAlignment="1">
      <alignment vertical="center"/>
    </xf>
    <xf numFmtId="0" fontId="0" fillId="0" borderId="10" xfId="0" applyBorder="1"/>
    <xf numFmtId="0" fontId="10" fillId="2" borderId="16" xfId="0" applyFont="1" applyFill="1" applyBorder="1" applyAlignment="1">
      <alignment vertical="center"/>
    </xf>
    <xf numFmtId="0" fontId="0" fillId="0" borderId="12" xfId="0" applyBorder="1"/>
    <xf numFmtId="0" fontId="10" fillId="2" borderId="17" xfId="0" applyFont="1" applyFill="1" applyBorder="1" applyAlignment="1">
      <alignment vertical="center"/>
    </xf>
    <xf numFmtId="0" fontId="1" fillId="0" borderId="0" xfId="0" applyFont="1" applyAlignment="1">
      <alignment horizontal="right"/>
    </xf>
    <xf numFmtId="0" fontId="2" fillId="0" borderId="0" xfId="0" applyFont="1"/>
    <xf numFmtId="2" fontId="9" fillId="0" borderId="0" xfId="0" applyNumberFormat="1" applyFont="1" applyAlignment="1">
      <alignment horizontal="center" vertical="center"/>
    </xf>
    <xf numFmtId="0" fontId="9" fillId="0" borderId="0" xfId="0" applyFont="1" applyAlignment="1">
      <alignment horizontal="right" wrapText="1"/>
    </xf>
    <xf numFmtId="0" fontId="17" fillId="0" borderId="0" xfId="0" applyFont="1" applyAlignment="1">
      <alignment horizontal="justify" vertical="center"/>
    </xf>
    <xf numFmtId="0" fontId="16" fillId="0" borderId="0" xfId="0" applyFont="1" applyAlignment="1">
      <alignment wrapText="1"/>
    </xf>
    <xf numFmtId="0" fontId="18" fillId="0" borderId="0" xfId="0" applyFont="1"/>
    <xf numFmtId="0" fontId="16" fillId="0" borderId="0" xfId="0" applyFont="1"/>
    <xf numFmtId="0" fontId="19" fillId="0" borderId="1" xfId="0" applyFont="1" applyBorder="1" applyAlignment="1">
      <alignment wrapText="1"/>
    </xf>
    <xf numFmtId="0" fontId="16" fillId="0" borderId="1" xfId="0" applyFont="1" applyBorder="1"/>
    <xf numFmtId="0" fontId="16" fillId="0" borderId="10" xfId="0" applyFont="1" applyBorder="1"/>
    <xf numFmtId="0" fontId="10" fillId="2" borderId="20" xfId="0" applyFont="1" applyFill="1" applyBorder="1" applyAlignment="1">
      <alignment vertical="center"/>
    </xf>
    <xf numFmtId="0" fontId="11" fillId="5" borderId="21" xfId="0" applyFont="1" applyFill="1" applyBorder="1" applyAlignment="1">
      <alignment horizontal="center" vertical="center"/>
    </xf>
    <xf numFmtId="0" fontId="13" fillId="0" borderId="9" xfId="0" applyFont="1" applyBorder="1" applyAlignment="1">
      <alignment wrapText="1"/>
    </xf>
    <xf numFmtId="0" fontId="4" fillId="0" borderId="18" xfId="0" applyFont="1" applyBorder="1" applyAlignment="1">
      <alignment vertical="center" wrapText="1"/>
    </xf>
    <xf numFmtId="0" fontId="11" fillId="3" borderId="19" xfId="0" applyFont="1" applyFill="1" applyBorder="1" applyAlignment="1">
      <alignment horizontal="center" vertical="center"/>
    </xf>
    <xf numFmtId="0" fontId="13" fillId="0" borderId="12" xfId="0" applyFont="1" applyBorder="1" applyAlignment="1">
      <alignment wrapText="1"/>
    </xf>
    <xf numFmtId="0" fontId="9" fillId="0" borderId="7" xfId="0" applyFont="1" applyBorder="1" applyAlignment="1">
      <alignment horizontal="right" wrapText="1"/>
    </xf>
    <xf numFmtId="0" fontId="0" fillId="0" borderId="1" xfId="0" applyBorder="1" applyAlignment="1">
      <alignment horizontal="center"/>
    </xf>
    <xf numFmtId="0" fontId="19" fillId="0" borderId="14" xfId="0" applyFont="1" applyBorder="1" applyAlignment="1">
      <alignment wrapText="1"/>
    </xf>
    <xf numFmtId="0" fontId="5" fillId="2" borderId="3" xfId="0" applyFont="1" applyFill="1" applyBorder="1" applyAlignment="1">
      <alignment horizontal="left"/>
    </xf>
    <xf numFmtId="0" fontId="20" fillId="0" borderId="0" xfId="1" applyFill="1" applyBorder="1" applyAlignment="1">
      <alignment vertical="center"/>
    </xf>
    <xf numFmtId="0" fontId="2" fillId="0" borderId="1" xfId="0" applyFont="1" applyBorder="1" applyAlignment="1">
      <alignment vertical="top" wrapText="1"/>
    </xf>
    <xf numFmtId="0" fontId="2" fillId="0" borderId="1" xfId="0" applyFont="1" applyBorder="1" applyAlignment="1">
      <alignment horizontal="left" vertical="center" wrapText="1"/>
    </xf>
    <xf numFmtId="0" fontId="22" fillId="8" borderId="22" xfId="0" applyFont="1" applyFill="1" applyBorder="1" applyAlignment="1">
      <alignment horizontal="justify" vertical="center" wrapText="1"/>
    </xf>
    <xf numFmtId="0" fontId="7" fillId="0" borderId="0" xfId="0" applyFont="1" applyAlignment="1">
      <alignment wrapText="1"/>
    </xf>
    <xf numFmtId="0" fontId="1" fillId="0" borderId="2" xfId="0" applyFont="1" applyBorder="1" applyAlignment="1">
      <alignment horizontal="center" vertical="center"/>
    </xf>
    <xf numFmtId="0" fontId="1" fillId="0" borderId="2" xfId="0" applyFont="1" applyBorder="1" applyAlignment="1">
      <alignment wrapText="1"/>
    </xf>
    <xf numFmtId="0" fontId="1" fillId="3" borderId="2" xfId="0" applyFont="1" applyFill="1" applyBorder="1" applyAlignment="1">
      <alignment horizontal="center" vertical="center"/>
    </xf>
    <xf numFmtId="0" fontId="28" fillId="7" borderId="0" xfId="0" applyFont="1" applyFill="1" applyAlignment="1">
      <alignment horizontal="center"/>
    </xf>
    <xf numFmtId="14" fontId="4" fillId="0" borderId="1" xfId="0" applyNumberFormat="1" applyFont="1" applyBorder="1" applyAlignment="1">
      <alignment vertical="top" wrapText="1"/>
    </xf>
    <xf numFmtId="0" fontId="2" fillId="0" borderId="1" xfId="0" applyFont="1" applyBorder="1" applyAlignment="1">
      <alignment vertical="top"/>
    </xf>
    <xf numFmtId="0" fontId="4" fillId="0" borderId="11" xfId="0" applyFont="1" applyBorder="1" applyAlignment="1">
      <alignment horizontal="left" vertical="top" wrapText="1"/>
    </xf>
    <xf numFmtId="0" fontId="0" fillId="0" borderId="6" xfId="0" applyBorder="1" applyAlignment="1">
      <alignment horizontal="left" vertical="top" wrapText="1"/>
    </xf>
    <xf numFmtId="0" fontId="0" fillId="0" borderId="12" xfId="0" applyBorder="1" applyAlignment="1">
      <alignment horizontal="left" vertical="top" wrapText="1"/>
    </xf>
    <xf numFmtId="0" fontId="23" fillId="0" borderId="24" xfId="0" applyFont="1" applyBorder="1" applyAlignment="1">
      <alignment horizontal="justify"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23" fillId="0" borderId="27" xfId="0" applyFont="1" applyBorder="1" applyAlignment="1">
      <alignment horizontal="justify" vertical="center" wrapText="1"/>
    </xf>
    <xf numFmtId="0" fontId="21" fillId="0" borderId="24" xfId="0" applyFont="1" applyBorder="1" applyAlignment="1">
      <alignment horizontal="justify" vertical="center" wrapText="1"/>
    </xf>
    <xf numFmtId="0" fontId="17" fillId="0" borderId="2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21" fillId="0" borderId="23" xfId="0" applyFont="1" applyBorder="1" applyAlignment="1">
      <alignment wrapText="1"/>
    </xf>
    <xf numFmtId="0" fontId="21" fillId="0" borderId="24" xfId="0" applyFont="1" applyBorder="1" applyAlignment="1">
      <alignment wrapText="1"/>
    </xf>
    <xf numFmtId="0" fontId="21" fillId="0" borderId="23" xfId="0" applyFont="1" applyBorder="1" applyAlignment="1">
      <alignment horizontal="justify" vertical="center" wrapText="1"/>
    </xf>
    <xf numFmtId="0" fontId="23" fillId="0" borderId="23" xfId="0" applyFont="1" applyBorder="1" applyAlignment="1">
      <alignment horizontal="justify" vertical="center" wrapText="1"/>
    </xf>
    <xf numFmtId="0" fontId="23" fillId="0" borderId="23" xfId="0" applyFont="1" applyBorder="1" applyAlignment="1">
      <alignment vertical="center" wrapText="1"/>
    </xf>
    <xf numFmtId="0" fontId="23" fillId="0" borderId="23" xfId="0" applyFont="1" applyBorder="1" applyAlignment="1">
      <alignment horizontal="justify" vertical="center" wrapText="1"/>
    </xf>
    <xf numFmtId="0" fontId="23" fillId="0" borderId="24" xfId="0" applyFont="1" applyBorder="1" applyAlignment="1">
      <alignment horizontal="justify" vertical="center" wrapText="1"/>
    </xf>
    <xf numFmtId="0" fontId="24" fillId="0" borderId="2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2" fillId="8" borderId="30" xfId="0" applyFont="1" applyFill="1" applyBorder="1" applyAlignment="1">
      <alignment horizontal="left" vertical="center" wrapText="1"/>
    </xf>
    <xf numFmtId="0" fontId="22" fillId="8" borderId="6" xfId="0" applyFont="1" applyFill="1" applyBorder="1" applyAlignment="1">
      <alignment horizontal="left" vertical="center" wrapText="1"/>
    </xf>
    <xf numFmtId="16" fontId="1" fillId="3" borderId="1" xfId="0" applyNumberFormat="1" applyFont="1" applyFill="1" applyBorder="1" applyAlignment="1">
      <alignment horizontal="center" vertical="center"/>
    </xf>
  </cellXfs>
  <cellStyles count="2">
    <cellStyle name="Hiperpovezava" xfId="1" builtinId="8"/>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0</xdr:row>
      <xdr:rowOff>76200</xdr:rowOff>
    </xdr:from>
    <xdr:to>
      <xdr:col>0</xdr:col>
      <xdr:colOff>2512695</xdr:colOff>
      <xdr:row>0</xdr:row>
      <xdr:rowOff>522605</xdr:rowOff>
    </xdr:to>
    <xdr:pic>
      <xdr:nvPicPr>
        <xdr:cNvPr id="4" name="Slika 3">
          <a:extLst>
            <a:ext uri="{FF2B5EF4-FFF2-40B4-BE49-F238E27FC236}">
              <a16:creationId xmlns:a16="http://schemas.microsoft.com/office/drawing/2014/main" id="{9CCFE601-1FFA-82D9-5A39-9A2FCB612E7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42900" y="76200"/>
          <a:ext cx="2169795" cy="4464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190500</xdr:colOff>
      <xdr:row>0</xdr:row>
      <xdr:rowOff>123825</xdr:rowOff>
    </xdr:from>
    <xdr:to>
      <xdr:col>1</xdr:col>
      <xdr:colOff>1849755</xdr:colOff>
      <xdr:row>0</xdr:row>
      <xdr:rowOff>764540</xdr:rowOff>
    </xdr:to>
    <xdr:pic>
      <xdr:nvPicPr>
        <xdr:cNvPr id="2" name="Slika 1" descr="ZDL_logotip_najmanjsi_dovoljen">
          <a:extLst>
            <a:ext uri="{FF2B5EF4-FFF2-40B4-BE49-F238E27FC236}">
              <a16:creationId xmlns:a16="http://schemas.microsoft.com/office/drawing/2014/main" id="{3DC9BDB8-B1DD-3A10-5279-EB70BC2E88B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86550" y="123825"/>
          <a:ext cx="1659255" cy="640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0</xdr:row>
      <xdr:rowOff>47626</xdr:rowOff>
    </xdr:from>
    <xdr:to>
      <xdr:col>0</xdr:col>
      <xdr:colOff>2562225</xdr:colOff>
      <xdr:row>1</xdr:row>
      <xdr:rowOff>409575</xdr:rowOff>
    </xdr:to>
    <xdr:pic>
      <xdr:nvPicPr>
        <xdr:cNvPr id="2" name="Slika 1">
          <a:extLst>
            <a:ext uri="{FF2B5EF4-FFF2-40B4-BE49-F238E27FC236}">
              <a16:creationId xmlns:a16="http://schemas.microsoft.com/office/drawing/2014/main" id="{8D4B0F34-0572-4385-91A7-A3A4D23483A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81000" y="47626"/>
          <a:ext cx="2181225" cy="54609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266701</xdr:colOff>
      <xdr:row>1</xdr:row>
      <xdr:rowOff>77222</xdr:rowOff>
    </xdr:from>
    <xdr:to>
      <xdr:col>1</xdr:col>
      <xdr:colOff>1257301</xdr:colOff>
      <xdr:row>1</xdr:row>
      <xdr:rowOff>459739</xdr:rowOff>
    </xdr:to>
    <xdr:pic>
      <xdr:nvPicPr>
        <xdr:cNvPr id="3" name="Slika 2" descr="ZDL_logotip_najmanjsi_dovoljen">
          <a:extLst>
            <a:ext uri="{FF2B5EF4-FFF2-40B4-BE49-F238E27FC236}">
              <a16:creationId xmlns:a16="http://schemas.microsoft.com/office/drawing/2014/main" id="{19B8B374-2435-4E59-80F0-3883D7BF4A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90901" y="267722"/>
          <a:ext cx="990600" cy="38251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419100</xdr:colOff>
      <xdr:row>0</xdr:row>
      <xdr:rowOff>161926</xdr:rowOff>
    </xdr:from>
    <xdr:to>
      <xdr:col>0</xdr:col>
      <xdr:colOff>2390775</xdr:colOff>
      <xdr:row>1</xdr:row>
      <xdr:rowOff>504825</xdr:rowOff>
    </xdr:to>
    <xdr:pic>
      <xdr:nvPicPr>
        <xdr:cNvPr id="2" name="Slika 1">
          <a:extLst>
            <a:ext uri="{FF2B5EF4-FFF2-40B4-BE49-F238E27FC236}">
              <a16:creationId xmlns:a16="http://schemas.microsoft.com/office/drawing/2014/main" id="{34E1D1D8-CA33-47E4-A45F-A383E854D3C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19100" y="161926"/>
          <a:ext cx="1971675" cy="53339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171450</xdr:colOff>
      <xdr:row>1</xdr:row>
      <xdr:rowOff>85725</xdr:rowOff>
    </xdr:from>
    <xdr:to>
      <xdr:col>1</xdr:col>
      <xdr:colOff>1190625</xdr:colOff>
      <xdr:row>1</xdr:row>
      <xdr:rowOff>479276</xdr:rowOff>
    </xdr:to>
    <xdr:pic>
      <xdr:nvPicPr>
        <xdr:cNvPr id="3" name="Slika 2" descr="ZDL_logotip_najmanjsi_dovoljen">
          <a:extLst>
            <a:ext uri="{FF2B5EF4-FFF2-40B4-BE49-F238E27FC236}">
              <a16:creationId xmlns:a16="http://schemas.microsoft.com/office/drawing/2014/main" id="{F55FCDC4-1673-40E4-8E02-A5CD514BC6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24275" y="276225"/>
          <a:ext cx="1019175" cy="39355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285750</xdr:colOff>
      <xdr:row>0</xdr:row>
      <xdr:rowOff>28575</xdr:rowOff>
    </xdr:from>
    <xdr:to>
      <xdr:col>0</xdr:col>
      <xdr:colOff>2455545</xdr:colOff>
      <xdr:row>1</xdr:row>
      <xdr:rowOff>284480</xdr:rowOff>
    </xdr:to>
    <xdr:pic>
      <xdr:nvPicPr>
        <xdr:cNvPr id="2" name="Slika 1">
          <a:extLst>
            <a:ext uri="{FF2B5EF4-FFF2-40B4-BE49-F238E27FC236}">
              <a16:creationId xmlns:a16="http://schemas.microsoft.com/office/drawing/2014/main" id="{B44110B9-BB63-4AB9-AEDC-AD55F344BBC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85750" y="28575"/>
          <a:ext cx="2169795" cy="4464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257176</xdr:colOff>
      <xdr:row>1</xdr:row>
      <xdr:rowOff>57150</xdr:rowOff>
    </xdr:from>
    <xdr:to>
      <xdr:col>1</xdr:col>
      <xdr:colOff>1362076</xdr:colOff>
      <xdr:row>1</xdr:row>
      <xdr:rowOff>483803</xdr:rowOff>
    </xdr:to>
    <xdr:pic>
      <xdr:nvPicPr>
        <xdr:cNvPr id="4" name="Slika 3" descr="ZDL_logotip_najmanjsi_dovoljen">
          <a:extLst>
            <a:ext uri="{FF2B5EF4-FFF2-40B4-BE49-F238E27FC236}">
              <a16:creationId xmlns:a16="http://schemas.microsoft.com/office/drawing/2014/main" id="{52CB416C-06E9-49C1-ACB3-BE3B09F32C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52976" y="247650"/>
          <a:ext cx="1104900" cy="42665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657225</xdr:colOff>
      <xdr:row>0</xdr:row>
      <xdr:rowOff>161926</xdr:rowOff>
    </xdr:from>
    <xdr:to>
      <xdr:col>0</xdr:col>
      <xdr:colOff>2628900</xdr:colOff>
      <xdr:row>1</xdr:row>
      <xdr:rowOff>504825</xdr:rowOff>
    </xdr:to>
    <xdr:pic>
      <xdr:nvPicPr>
        <xdr:cNvPr id="2" name="Slika 1">
          <a:extLst>
            <a:ext uri="{FF2B5EF4-FFF2-40B4-BE49-F238E27FC236}">
              <a16:creationId xmlns:a16="http://schemas.microsoft.com/office/drawing/2014/main" id="{5E9B011D-4369-4748-8291-6E92C506C05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57225" y="161926"/>
          <a:ext cx="1971675" cy="53339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180975</xdr:colOff>
      <xdr:row>1</xdr:row>
      <xdr:rowOff>114301</xdr:rowOff>
    </xdr:from>
    <xdr:to>
      <xdr:col>1</xdr:col>
      <xdr:colOff>1181100</xdr:colOff>
      <xdr:row>1</xdr:row>
      <xdr:rowOff>500495</xdr:rowOff>
    </xdr:to>
    <xdr:pic>
      <xdr:nvPicPr>
        <xdr:cNvPr id="3" name="Slika 2" descr="ZDL_logotip_najmanjsi_dovoljen">
          <a:extLst>
            <a:ext uri="{FF2B5EF4-FFF2-40B4-BE49-F238E27FC236}">
              <a16:creationId xmlns:a16="http://schemas.microsoft.com/office/drawing/2014/main" id="{BF70FD6D-5908-4AF4-8CD0-490F369A1B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43775" y="304801"/>
          <a:ext cx="1000125" cy="38619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d.sigov.si\usr\M-P\MacurM39\Documents\METODOLOGIJA\metodologija%202025\zadnja%20verzija\Priloga_3_Pripomo&#269;ek_za_merjenje_kazalnikov_kakovosti_2025_BOLNI&#352;NICE.xlsx" TargetMode="External"/><Relationship Id="rId1" Type="http://schemas.openxmlformats.org/officeDocument/2006/relationships/externalLinkPath" Target="file:///\\ad.sigov.si\usr\M-P\MacurM39\Documents\METODOLOGIJA\metodologija%202025\zadnja%20verzija\Priloga_3_Pripomo&#269;ek_za_merjenje_kazalnikov_kakovosti_2025_BOLNI&#352;N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et"/>
      <sheetName val="0. Osnovni podatki"/>
      <sheetName val="1. Učinkovitost dela v operacij"/>
      <sheetName val="2. Kolonizacije z MRSA"/>
      <sheetName val="3. Razjede zaradi pritiska"/>
      <sheetName val="4. Padci pacientov"/>
      <sheetName val="5. Poškodbe z ostrimi predmeti"/>
      <sheetName val="6. Kultura varnosti"/>
      <sheetName val="7.Okužba kirurške rane"/>
      <sheetName val="8. Higiena rok"/>
      <sheetName val="Kazalnik 9,10,11"/>
    </sheetNames>
    <sheetDataSet>
      <sheetData sheetId="0"/>
      <sheetData sheetId="1">
        <row r="3">
          <cell r="B3"/>
        </row>
        <row r="4">
          <cell r="B4"/>
        </row>
        <row r="5">
          <cell r="B5"/>
        </row>
      </sheetData>
      <sheetData sheetId="2"/>
      <sheetData sheetId="3"/>
      <sheetData sheetId="4"/>
      <sheetData sheetId="5"/>
      <sheetData sheetId="6"/>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710C0E-0464-492A-BFEE-B45AE98D615B}" name="Tabela1" displayName="Tabela1" ref="A1:A5" totalsRowShown="0">
  <autoFilter ref="A1:A5" xr:uid="{AF710C0E-0464-492A-BFEE-B45AE98D615B}"/>
  <tableColumns count="1">
    <tableColumn id="1" xr3:uid="{D6AB8F71-F733-476E-B9A5-33BE016CE2D2}" name="Stolpec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1CFE9FE-0CA0-4C19-A024-AC4AE07EC5C8}" name="Tabela2" displayName="Tabela2" ref="C2:C5" totalsRowShown="0">
  <autoFilter ref="C2:C5" xr:uid="{11CFE9FE-0CA0-4C19-A024-AC4AE07EC5C8}"/>
  <tableColumns count="1">
    <tableColumn id="1" xr3:uid="{93785648-2636-4A0C-A5D6-BB09C2A68789}" name="Stolpec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2617F56-B45B-48CD-96DB-5FD4FFB1C393}" name="Tabela3" displayName="Tabela3" ref="F3:F6" totalsRowShown="0">
  <autoFilter ref="F3:F6" xr:uid="{C2617F56-B45B-48CD-96DB-5FD4FFB1C393}"/>
  <tableColumns count="1">
    <tableColumn id="1" xr3:uid="{186B47D2-8F9E-429B-ADD3-EA4DDC6DBEA0}" name="vob"/>
  </tableColumns>
  <tableStyleInfo name="TableStyleMedium2" showFirstColumn="0" showLastColumn="0" showRowStripes="1" showColumnStripes="0"/>
</table>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ijz.si/wp-content/uploads/2024/11/MN-SKUP-2025-v1.5a_feb_2025_K.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D8CA4-3FB5-4E53-A1C5-55F52A8DC4FF}">
  <dimension ref="A1:F6"/>
  <sheetViews>
    <sheetView workbookViewId="0">
      <selection activeCell="I18" sqref="I18"/>
    </sheetView>
  </sheetViews>
  <sheetFormatPr defaultRowHeight="15" x14ac:dyDescent="0.25"/>
  <cols>
    <col min="1" max="1" width="12.28515625" customWidth="1"/>
    <col min="3" max="3" width="10.7109375" customWidth="1"/>
    <col min="6" max="6" width="10.7109375" customWidth="1"/>
  </cols>
  <sheetData>
    <row r="1" spans="1:6" x14ac:dyDescent="0.25">
      <c r="A1" t="s">
        <v>11</v>
      </c>
    </row>
    <row r="2" spans="1:6" x14ac:dyDescent="0.25">
      <c r="A2" t="s">
        <v>7</v>
      </c>
      <c r="C2" t="s">
        <v>11</v>
      </c>
    </row>
    <row r="3" spans="1:6" x14ac:dyDescent="0.25">
      <c r="A3" t="s">
        <v>8</v>
      </c>
      <c r="C3">
        <v>2023</v>
      </c>
      <c r="F3" t="s">
        <v>25</v>
      </c>
    </row>
    <row r="4" spans="1:6" x14ac:dyDescent="0.25">
      <c r="A4" t="s">
        <v>9</v>
      </c>
      <c r="C4">
        <v>2024</v>
      </c>
      <c r="F4" t="s">
        <v>22</v>
      </c>
    </row>
    <row r="5" spans="1:6" x14ac:dyDescent="0.25">
      <c r="A5" t="s">
        <v>10</v>
      </c>
      <c r="C5">
        <v>2025</v>
      </c>
      <c r="F5" t="s">
        <v>23</v>
      </c>
    </row>
    <row r="6" spans="1:6" x14ac:dyDescent="0.25">
      <c r="F6" t="s">
        <v>24</v>
      </c>
    </row>
  </sheetData>
  <phoneticPr fontId="8" type="noConversion"/>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24792-5C5E-4D5F-9C45-BC99B9435177}">
  <sheetPr>
    <pageSetUpPr fitToPage="1"/>
  </sheetPr>
  <dimension ref="A1:F9"/>
  <sheetViews>
    <sheetView workbookViewId="0">
      <selection activeCell="C6" sqref="C6"/>
    </sheetView>
  </sheetViews>
  <sheetFormatPr defaultRowHeight="15" x14ac:dyDescent="0.25"/>
  <cols>
    <col min="1" max="1" width="97.42578125" customWidth="1"/>
    <col min="2" max="2" width="56.42578125" style="9" customWidth="1"/>
    <col min="3" max="3" width="29.28515625" customWidth="1"/>
    <col min="6" max="6" width="29" bestFit="1" customWidth="1"/>
  </cols>
  <sheetData>
    <row r="1" spans="1:6" ht="63" customHeight="1" x14ac:dyDescent="0.25">
      <c r="A1" s="14" t="s">
        <v>13</v>
      </c>
      <c r="B1" s="15"/>
      <c r="C1" s="13"/>
      <c r="F1" s="1" t="s">
        <v>26</v>
      </c>
    </row>
    <row r="2" spans="1:6" ht="16.5" customHeight="1" thickBot="1" x14ac:dyDescent="0.35">
      <c r="A2" s="11"/>
      <c r="B2" s="12" t="s">
        <v>0</v>
      </c>
      <c r="C2" s="12" t="s">
        <v>1</v>
      </c>
      <c r="F2" s="41" t="s">
        <v>27</v>
      </c>
    </row>
    <row r="3" spans="1:6" ht="16.5" customHeight="1" x14ac:dyDescent="0.3">
      <c r="A3" s="47" t="s">
        <v>47</v>
      </c>
      <c r="B3" s="48">
        <v>2025</v>
      </c>
      <c r="C3" s="49"/>
      <c r="F3" s="42" t="s">
        <v>28</v>
      </c>
    </row>
    <row r="4" spans="1:6" ht="21" customHeight="1" x14ac:dyDescent="0.25">
      <c r="A4" s="50" t="s">
        <v>44</v>
      </c>
      <c r="B4" s="10" t="s">
        <v>10</v>
      </c>
      <c r="C4" s="65"/>
      <c r="F4" s="43" t="s">
        <v>29</v>
      </c>
    </row>
    <row r="5" spans="1:6" ht="21" customHeight="1" thickBot="1" x14ac:dyDescent="0.3">
      <c r="A5" s="52" t="s">
        <v>45</v>
      </c>
      <c r="B5" s="29" t="s">
        <v>97</v>
      </c>
      <c r="C5" s="53"/>
      <c r="F5" s="45" t="s">
        <v>31</v>
      </c>
    </row>
    <row r="6" spans="1:6" ht="21" customHeight="1" x14ac:dyDescent="0.25">
      <c r="A6" s="54" t="s">
        <v>43</v>
      </c>
      <c r="B6" s="46">
        <v>75646</v>
      </c>
      <c r="C6" s="51"/>
      <c r="F6" s="44"/>
    </row>
    <row r="7" spans="1:6" ht="225.6" customHeight="1" thickBot="1" x14ac:dyDescent="0.3">
      <c r="A7" s="87" t="s">
        <v>39</v>
      </c>
      <c r="B7" s="88"/>
      <c r="C7" s="89"/>
    </row>
    <row r="9" spans="1:6" x14ac:dyDescent="0.25">
      <c r="A9" s="76" t="s">
        <v>46</v>
      </c>
    </row>
  </sheetData>
  <mergeCells count="1">
    <mergeCell ref="A7:C7"/>
  </mergeCells>
  <hyperlinks>
    <hyperlink ref="A9" r:id="rId1" xr:uid="{61192295-24AD-429E-B3B1-3196F9964561}"/>
  </hyperlinks>
  <pageMargins left="0.7" right="0.7" top="0.75" bottom="0.75" header="0.3" footer="0.3"/>
  <pageSetup paperSize="9" scale="56" fitToHeight="0"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1BE686F-84AE-4DA3-8F6A-B79F46F0712F}">
          <x14:formula1>
            <xm:f>cet!$A$2:$A$5</xm:f>
          </x14:formula1>
          <xm:sqref>B4</xm:sqref>
        </x14:dataValidation>
        <x14:dataValidation type="list" allowBlank="1" showInputMessage="1" showErrorMessage="1" xr:uid="{CCD4D77D-BC3C-4240-BAF1-57D7CBC6DEF5}">
          <x14:formula1>
            <xm:f>cet!$C$3:$C$5</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DC550-081F-42FF-8141-D475020D8744}">
  <sheetPr>
    <pageSetUpPr fitToPage="1"/>
  </sheetPr>
  <dimension ref="A1:E15"/>
  <sheetViews>
    <sheetView workbookViewId="0">
      <selection activeCell="E18" sqref="E18"/>
    </sheetView>
  </sheetViews>
  <sheetFormatPr defaultRowHeight="15" x14ac:dyDescent="0.25"/>
  <cols>
    <col min="1" max="1" width="46.85546875" customWidth="1"/>
    <col min="2" max="2" width="26.85546875" customWidth="1"/>
    <col min="3" max="3" width="22.42578125" customWidth="1"/>
    <col min="4" max="4" width="21.85546875" customWidth="1"/>
    <col min="5" max="5" width="27.5703125" customWidth="1"/>
  </cols>
  <sheetData>
    <row r="1" spans="1:5" x14ac:dyDescent="0.25">
      <c r="C1" s="1" t="s">
        <v>18</v>
      </c>
      <c r="D1" s="1" t="s">
        <v>19</v>
      </c>
      <c r="E1" s="1" t="s">
        <v>20</v>
      </c>
    </row>
    <row r="2" spans="1:5" ht="37.5" customHeight="1" x14ac:dyDescent="0.25">
      <c r="B2" s="15"/>
      <c r="C2" s="28" t="str">
        <f>'0. Osnovni podatki'!B5</f>
        <v>ZD LOGATEC</v>
      </c>
      <c r="D2" s="28">
        <f>'0. Osnovni podatki'!B3</f>
        <v>2025</v>
      </c>
      <c r="E2" s="28" t="str">
        <f>'0. Osnovni podatki'!B4</f>
        <v>4. četrtlejte</v>
      </c>
    </row>
    <row r="7" spans="1:5" ht="21.75" thickBot="1" x14ac:dyDescent="0.4">
      <c r="A7" s="8" t="s">
        <v>33</v>
      </c>
      <c r="B7" s="25" t="s">
        <v>16</v>
      </c>
      <c r="C7" s="26" t="s">
        <v>17</v>
      </c>
      <c r="E7" s="1" t="s">
        <v>26</v>
      </c>
    </row>
    <row r="8" spans="1:5" ht="32.25" thickBot="1" x14ac:dyDescent="0.3">
      <c r="A8" s="24" t="s">
        <v>42</v>
      </c>
      <c r="B8" s="23">
        <v>0</v>
      </c>
      <c r="C8" s="2"/>
      <c r="E8" s="41" t="s">
        <v>27</v>
      </c>
    </row>
    <row r="9" spans="1:5" ht="16.5" thickBot="1" x14ac:dyDescent="0.3">
      <c r="A9" s="72"/>
      <c r="B9" s="73"/>
      <c r="C9" s="2"/>
      <c r="E9" s="42" t="s">
        <v>28</v>
      </c>
    </row>
    <row r="10" spans="1:5" ht="15.75" x14ac:dyDescent="0.25">
      <c r="A10" s="58"/>
      <c r="B10" s="9"/>
      <c r="E10" s="43" t="s">
        <v>29</v>
      </c>
    </row>
    <row r="11" spans="1:5" ht="20.45" customHeight="1" x14ac:dyDescent="0.25">
      <c r="E11" s="45" t="s">
        <v>31</v>
      </c>
    </row>
    <row r="12" spans="1:5" ht="15.75" x14ac:dyDescent="0.25">
      <c r="A12" s="20" t="s">
        <v>14</v>
      </c>
      <c r="B12" s="21" t="s">
        <v>15</v>
      </c>
      <c r="C12" s="21" t="s">
        <v>1</v>
      </c>
    </row>
    <row r="13" spans="1:5" ht="15.75" x14ac:dyDescent="0.25">
      <c r="A13" s="78" t="s">
        <v>40</v>
      </c>
      <c r="B13" s="27">
        <f>B8*1000/('0. Osnovni podatki'!B6)</f>
        <v>0</v>
      </c>
      <c r="C13" s="64"/>
      <c r="D13" s="60"/>
    </row>
    <row r="15" spans="1:5" x14ac:dyDescent="0.25">
      <c r="A15" s="59"/>
    </row>
  </sheetData>
  <pageMargins left="0.7" right="0.7"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1E5AD-BB7E-484D-B997-00E96F0C24FB}">
  <sheetPr>
    <pageSetUpPr fitToPage="1"/>
  </sheetPr>
  <dimension ref="A1:E16"/>
  <sheetViews>
    <sheetView workbookViewId="0">
      <selection activeCell="B9" sqref="B9"/>
    </sheetView>
  </sheetViews>
  <sheetFormatPr defaultRowHeight="15" x14ac:dyDescent="0.25"/>
  <cols>
    <col min="1" max="1" width="53.28515625" customWidth="1"/>
    <col min="2" max="2" width="25.85546875" customWidth="1"/>
    <col min="3" max="3" width="34.7109375" customWidth="1"/>
    <col min="4" max="4" width="19.5703125" customWidth="1"/>
    <col min="5" max="5" width="28.28515625" customWidth="1"/>
    <col min="10" max="10" width="28.28515625" customWidth="1"/>
  </cols>
  <sheetData>
    <row r="1" spans="1:5" x14ac:dyDescent="0.25">
      <c r="C1" s="1" t="s">
        <v>18</v>
      </c>
      <c r="D1" s="1" t="s">
        <v>19</v>
      </c>
      <c r="E1" s="1" t="s">
        <v>20</v>
      </c>
    </row>
    <row r="2" spans="1:5" ht="41.25" customHeight="1" x14ac:dyDescent="0.25">
      <c r="B2" s="15"/>
      <c r="C2" s="28" t="str">
        <f>'0. Osnovni podatki'!B5</f>
        <v>ZD LOGATEC</v>
      </c>
      <c r="D2" s="28">
        <f>'0. Osnovni podatki'!B3</f>
        <v>2025</v>
      </c>
      <c r="E2" s="28" t="str">
        <f>'0. Osnovni podatki'!B4</f>
        <v>4. četrtlejte</v>
      </c>
    </row>
    <row r="3" spans="1:5" ht="21" customHeight="1" x14ac:dyDescent="0.25">
      <c r="B3" s="15"/>
      <c r="C3" s="36"/>
      <c r="D3" s="37"/>
      <c r="E3" s="37"/>
    </row>
    <row r="4" spans="1:5" ht="26.25" customHeight="1" x14ac:dyDescent="0.35">
      <c r="A4" s="8"/>
      <c r="B4" s="15"/>
      <c r="C4" s="36"/>
      <c r="D4" s="37"/>
      <c r="E4" s="1" t="s">
        <v>26</v>
      </c>
    </row>
    <row r="5" spans="1:5" ht="26.25" customHeight="1" x14ac:dyDescent="0.35">
      <c r="A5" s="8"/>
      <c r="B5" s="15"/>
      <c r="C5" s="36"/>
      <c r="D5" s="37"/>
      <c r="E5" s="41" t="s">
        <v>27</v>
      </c>
    </row>
    <row r="6" spans="1:5" ht="21" x14ac:dyDescent="0.35">
      <c r="A6" s="8" t="s">
        <v>32</v>
      </c>
      <c r="B6" s="26" t="s">
        <v>16</v>
      </c>
      <c r="C6" s="26" t="s">
        <v>17</v>
      </c>
      <c r="E6" s="42" t="s">
        <v>28</v>
      </c>
    </row>
    <row r="7" spans="1:5" ht="16.5" thickBot="1" x14ac:dyDescent="0.3">
      <c r="A7" s="33" t="s">
        <v>37</v>
      </c>
      <c r="B7" s="34">
        <v>1</v>
      </c>
      <c r="C7" s="35"/>
      <c r="E7" s="43" t="s">
        <v>29</v>
      </c>
    </row>
    <row r="8" spans="1:5" ht="15.75" thickBot="1" x14ac:dyDescent="0.3">
      <c r="E8" s="45" t="s">
        <v>31</v>
      </c>
    </row>
    <row r="9" spans="1:5" ht="54" customHeight="1" x14ac:dyDescent="0.25">
      <c r="A9" s="66" t="s">
        <v>12</v>
      </c>
      <c r="B9" s="67" t="s">
        <v>30</v>
      </c>
      <c r="C9" s="68" t="s">
        <v>34</v>
      </c>
    </row>
    <row r="10" spans="1:5" ht="45.75" thickBot="1" x14ac:dyDescent="0.3">
      <c r="A10" s="69" t="s">
        <v>35</v>
      </c>
      <c r="B10" s="70">
        <v>199</v>
      </c>
      <c r="C10" s="71" t="s">
        <v>21</v>
      </c>
    </row>
    <row r="12" spans="1:5" ht="16.5" thickBot="1" x14ac:dyDescent="0.3">
      <c r="A12" s="39" t="s">
        <v>14</v>
      </c>
      <c r="B12" s="40" t="s">
        <v>15</v>
      </c>
      <c r="C12" s="40" t="s">
        <v>1</v>
      </c>
    </row>
    <row r="13" spans="1:5" ht="15.75" x14ac:dyDescent="0.25">
      <c r="A13" s="77" t="s">
        <v>36</v>
      </c>
      <c r="B13" s="38">
        <f>100*B7/B10</f>
        <v>0.50251256281407031</v>
      </c>
      <c r="C13" s="74"/>
    </row>
    <row r="15" spans="1:5" x14ac:dyDescent="0.25">
      <c r="A15" s="62"/>
    </row>
    <row r="16" spans="1:5" x14ac:dyDescent="0.25">
      <c r="A16" s="61"/>
    </row>
  </sheetData>
  <pageMargins left="0.7" right="0.7" top="0.75" bottom="0.75" header="0.3" footer="0.3"/>
  <pageSetup paperSize="9" scale="8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80E2E-FD67-4611-8617-A930A1FB03BC}">
  <sheetPr>
    <pageSetUpPr fitToPage="1"/>
  </sheetPr>
  <dimension ref="A1:E59"/>
  <sheetViews>
    <sheetView view="pageBreakPreview" topLeftCell="A4" zoomScaleNormal="100" zoomScaleSheetLayoutView="100" workbookViewId="0">
      <selection activeCell="D11" sqref="D11"/>
    </sheetView>
  </sheetViews>
  <sheetFormatPr defaultRowHeight="15" x14ac:dyDescent="0.25"/>
  <cols>
    <col min="1" max="1" width="67.42578125" customWidth="1"/>
    <col min="2" max="2" width="30.42578125" customWidth="1"/>
    <col min="3" max="3" width="22" customWidth="1"/>
    <col min="4" max="4" width="16.42578125" customWidth="1"/>
    <col min="5" max="5" width="39.42578125" customWidth="1"/>
    <col min="6" max="6" width="88.7109375" customWidth="1"/>
    <col min="7" max="7" width="17.7109375" customWidth="1"/>
    <col min="8" max="8" width="4.85546875" customWidth="1"/>
    <col min="9" max="9" width="46" customWidth="1"/>
    <col min="10" max="10" width="18.140625" customWidth="1"/>
    <col min="11" max="11" width="13.140625" customWidth="1"/>
  </cols>
  <sheetData>
    <row r="1" spans="1:5" x14ac:dyDescent="0.25">
      <c r="C1" s="1" t="s">
        <v>18</v>
      </c>
      <c r="D1" s="1" t="s">
        <v>19</v>
      </c>
      <c r="E1" s="1" t="s">
        <v>20</v>
      </c>
    </row>
    <row r="2" spans="1:5" ht="41.25" customHeight="1" x14ac:dyDescent="0.25">
      <c r="B2" s="15"/>
      <c r="C2" s="28" t="str">
        <f>'0. Osnovni podatki'!B5</f>
        <v>ZD LOGATEC</v>
      </c>
      <c r="D2" s="28">
        <f>'0. Osnovni podatki'!B3</f>
        <v>2025</v>
      </c>
      <c r="E2" s="28" t="str">
        <f>'0. Osnovni podatki'!B4</f>
        <v>4. četrtlejte</v>
      </c>
    </row>
    <row r="3" spans="1:5" ht="22.5" customHeight="1" x14ac:dyDescent="0.35">
      <c r="A3" s="8" t="s">
        <v>88</v>
      </c>
      <c r="B3" s="15" t="s">
        <v>38</v>
      </c>
      <c r="C3" s="36"/>
      <c r="D3" s="37"/>
      <c r="E3" s="37"/>
    </row>
    <row r="5" spans="1:5" ht="19.5" thickBot="1" x14ac:dyDescent="0.35">
      <c r="A5" s="75" t="s">
        <v>41</v>
      </c>
      <c r="B5" s="17" t="s">
        <v>16</v>
      </c>
      <c r="C5" s="16" t="s">
        <v>1</v>
      </c>
      <c r="E5" s="1" t="s">
        <v>26</v>
      </c>
    </row>
    <row r="6" spans="1:5" ht="15.75" x14ac:dyDescent="0.25">
      <c r="A6" s="30" t="s">
        <v>2</v>
      </c>
      <c r="B6" s="22">
        <v>0</v>
      </c>
      <c r="C6" s="6"/>
      <c r="E6" s="41" t="s">
        <v>27</v>
      </c>
    </row>
    <row r="7" spans="1:5" ht="15.75" x14ac:dyDescent="0.25">
      <c r="A7" s="31" t="s">
        <v>48</v>
      </c>
      <c r="B7" s="23">
        <v>0</v>
      </c>
      <c r="C7" s="3"/>
      <c r="E7" s="42" t="s">
        <v>28</v>
      </c>
    </row>
    <row r="8" spans="1:5" ht="15.75" x14ac:dyDescent="0.25">
      <c r="A8" s="31" t="s">
        <v>49</v>
      </c>
      <c r="B8" s="23">
        <v>0</v>
      </c>
      <c r="C8" s="4"/>
      <c r="E8" s="43" t="s">
        <v>29</v>
      </c>
    </row>
    <row r="9" spans="1:5" x14ac:dyDescent="0.25">
      <c r="A9" s="31" t="s">
        <v>50</v>
      </c>
      <c r="B9" s="23">
        <v>0</v>
      </c>
      <c r="C9" s="4"/>
      <c r="E9" s="45" t="s">
        <v>31</v>
      </c>
    </row>
    <row r="10" spans="1:5" x14ac:dyDescent="0.25">
      <c r="A10" s="31" t="s">
        <v>51</v>
      </c>
      <c r="B10" s="23">
        <v>0</v>
      </c>
      <c r="C10" s="3"/>
    </row>
    <row r="11" spans="1:5" ht="30" x14ac:dyDescent="0.25">
      <c r="A11" s="32" t="s">
        <v>52</v>
      </c>
      <c r="B11" s="23">
        <v>0</v>
      </c>
      <c r="C11" s="3"/>
    </row>
    <row r="12" spans="1:5" x14ac:dyDescent="0.25">
      <c r="A12" s="31" t="s">
        <v>53</v>
      </c>
      <c r="B12" s="23">
        <v>0</v>
      </c>
      <c r="C12" s="4"/>
    </row>
    <row r="13" spans="1:5" x14ac:dyDescent="0.25">
      <c r="A13" s="31" t="s">
        <v>3</v>
      </c>
      <c r="B13" s="23">
        <v>4</v>
      </c>
      <c r="C13" s="4"/>
    </row>
    <row r="14" spans="1:5" ht="45" x14ac:dyDescent="0.25">
      <c r="A14" s="32" t="s">
        <v>54</v>
      </c>
      <c r="B14" s="23">
        <v>0</v>
      </c>
      <c r="C14" s="4"/>
    </row>
    <row r="15" spans="1:5" x14ac:dyDescent="0.25">
      <c r="A15" s="31" t="s">
        <v>4</v>
      </c>
      <c r="B15" s="23">
        <v>0</v>
      </c>
      <c r="C15" s="5"/>
    </row>
    <row r="16" spans="1:5" x14ac:dyDescent="0.25">
      <c r="A16" s="7" t="s">
        <v>5</v>
      </c>
      <c r="B16" s="19">
        <f>SUM(B6:B15)</f>
        <v>4</v>
      </c>
      <c r="C16" s="18" t="s">
        <v>6</v>
      </c>
    </row>
    <row r="17" spans="1:3" x14ac:dyDescent="0.25">
      <c r="A17" s="55"/>
      <c r="B17" s="9"/>
      <c r="C17" s="56"/>
    </row>
    <row r="18" spans="1:3" ht="15" customHeight="1" x14ac:dyDescent="0.25">
      <c r="A18" s="55"/>
      <c r="B18" s="9"/>
      <c r="C18" s="56"/>
    </row>
    <row r="19" spans="1:3" ht="15.75" x14ac:dyDescent="0.25">
      <c r="A19" s="20" t="s">
        <v>14</v>
      </c>
      <c r="B19" s="21" t="s">
        <v>15</v>
      </c>
      <c r="C19" s="21" t="s">
        <v>1</v>
      </c>
    </row>
    <row r="20" spans="1:3" ht="15.75" customHeight="1" x14ac:dyDescent="0.25">
      <c r="A20" s="77" t="s">
        <v>55</v>
      </c>
      <c r="B20" s="27">
        <f>B16*1000/'0. Osnovni podatki'!B6</f>
        <v>5.2877878539512993E-2</v>
      </c>
      <c r="C20" s="63"/>
    </row>
    <row r="21" spans="1:3" ht="15.75" x14ac:dyDescent="0.25">
      <c r="A21" s="44"/>
      <c r="B21" s="57"/>
      <c r="C21" s="56"/>
    </row>
    <row r="22" spans="1:3" ht="15.75" thickBot="1" x14ac:dyDescent="0.3">
      <c r="A22" s="79" t="s">
        <v>56</v>
      </c>
      <c r="B22" s="114" t="s">
        <v>57</v>
      </c>
      <c r="C22" s="115"/>
    </row>
    <row r="23" spans="1:3" ht="15" customHeight="1" x14ac:dyDescent="0.25">
      <c r="A23" s="93" t="s">
        <v>58</v>
      </c>
      <c r="B23" s="108" t="s">
        <v>59</v>
      </c>
      <c r="C23" s="109"/>
    </row>
    <row r="24" spans="1:3" x14ac:dyDescent="0.25">
      <c r="A24" s="106"/>
      <c r="B24" s="110"/>
      <c r="C24" s="111"/>
    </row>
    <row r="25" spans="1:3" ht="36.75" customHeight="1" thickBot="1" x14ac:dyDescent="0.3">
      <c r="A25" s="107"/>
      <c r="B25" s="112"/>
      <c r="C25" s="113"/>
    </row>
    <row r="26" spans="1:3" ht="15" customHeight="1" x14ac:dyDescent="0.25">
      <c r="A26" s="93" t="s">
        <v>87</v>
      </c>
      <c r="B26" s="95" t="s">
        <v>60</v>
      </c>
      <c r="C26" s="96"/>
    </row>
    <row r="27" spans="1:3" ht="30" customHeight="1" thickBot="1" x14ac:dyDescent="0.3">
      <c r="A27" s="107"/>
      <c r="B27" s="99"/>
      <c r="C27" s="100"/>
    </row>
    <row r="28" spans="1:3" ht="38.25" customHeight="1" x14ac:dyDescent="0.25">
      <c r="A28" s="93" t="s">
        <v>49</v>
      </c>
      <c r="B28" s="95" t="s">
        <v>61</v>
      </c>
      <c r="C28" s="96"/>
    </row>
    <row r="29" spans="1:3" ht="64.5" customHeight="1" thickBot="1" x14ac:dyDescent="0.3">
      <c r="A29" s="107"/>
      <c r="B29" s="99" t="s">
        <v>62</v>
      </c>
      <c r="C29" s="100"/>
    </row>
    <row r="30" spans="1:3" ht="15" customHeight="1" x14ac:dyDescent="0.25">
      <c r="A30" s="93" t="s">
        <v>50</v>
      </c>
      <c r="B30" s="95" t="s">
        <v>63</v>
      </c>
      <c r="C30" s="96"/>
    </row>
    <row r="31" spans="1:3" x14ac:dyDescent="0.25">
      <c r="A31" s="106"/>
      <c r="B31" s="97"/>
      <c r="C31" s="98"/>
    </row>
    <row r="32" spans="1:3" ht="39.75" customHeight="1" x14ac:dyDescent="0.25">
      <c r="A32" s="106"/>
      <c r="B32" s="97"/>
      <c r="C32" s="98"/>
    </row>
    <row r="33" spans="1:3" ht="35.25" customHeight="1" x14ac:dyDescent="0.25">
      <c r="A33" s="106"/>
      <c r="B33" s="97"/>
      <c r="C33" s="98"/>
    </row>
    <row r="34" spans="1:3" ht="53.25" customHeight="1" thickBot="1" x14ac:dyDescent="0.3">
      <c r="A34" s="107"/>
      <c r="B34" s="99"/>
      <c r="C34" s="100"/>
    </row>
    <row r="35" spans="1:3" ht="25.5" customHeight="1" x14ac:dyDescent="0.25">
      <c r="A35" s="93" t="s">
        <v>51</v>
      </c>
      <c r="B35" s="95" t="s">
        <v>64</v>
      </c>
      <c r="C35" s="96"/>
    </row>
    <row r="36" spans="1:3" x14ac:dyDescent="0.25">
      <c r="A36" s="103"/>
      <c r="B36" s="97" t="s">
        <v>74</v>
      </c>
      <c r="C36" s="98"/>
    </row>
    <row r="37" spans="1:3" ht="38.25" customHeight="1" x14ac:dyDescent="0.25">
      <c r="A37" s="103"/>
      <c r="B37" s="97" t="s">
        <v>75</v>
      </c>
      <c r="C37" s="98"/>
    </row>
    <row r="38" spans="1:3" x14ac:dyDescent="0.25">
      <c r="A38" s="104"/>
      <c r="B38" s="97" t="s">
        <v>76</v>
      </c>
      <c r="C38" s="98"/>
    </row>
    <row r="39" spans="1:3" ht="25.5" customHeight="1" x14ac:dyDescent="0.25">
      <c r="A39" s="105" t="s">
        <v>89</v>
      </c>
      <c r="B39" s="97" t="s">
        <v>77</v>
      </c>
      <c r="C39" s="98"/>
    </row>
    <row r="40" spans="1:3" ht="25.5" customHeight="1" x14ac:dyDescent="0.25">
      <c r="A40" s="101"/>
      <c r="B40" s="97" t="s">
        <v>78</v>
      </c>
      <c r="C40" s="98"/>
    </row>
    <row r="41" spans="1:3" ht="25.5" customHeight="1" x14ac:dyDescent="0.25">
      <c r="A41" s="101"/>
      <c r="B41" s="97" t="s">
        <v>79</v>
      </c>
      <c r="C41" s="98"/>
    </row>
    <row r="42" spans="1:3" ht="25.5" customHeight="1" x14ac:dyDescent="0.25">
      <c r="A42" s="101"/>
      <c r="B42" s="97" t="s">
        <v>80</v>
      </c>
      <c r="C42" s="98"/>
    </row>
    <row r="43" spans="1:3" ht="25.5" customHeight="1" x14ac:dyDescent="0.25">
      <c r="A43" s="101"/>
      <c r="B43" s="97" t="s">
        <v>81</v>
      </c>
      <c r="C43" s="98"/>
    </row>
    <row r="44" spans="1:3" x14ac:dyDescent="0.25">
      <c r="A44" s="101"/>
      <c r="B44" s="97" t="s">
        <v>82</v>
      </c>
      <c r="C44" s="98"/>
    </row>
    <row r="45" spans="1:3" x14ac:dyDescent="0.25">
      <c r="A45" s="101"/>
      <c r="B45" s="97" t="s">
        <v>83</v>
      </c>
      <c r="C45" s="98"/>
    </row>
    <row r="46" spans="1:3" ht="25.5" customHeight="1" x14ac:dyDescent="0.25">
      <c r="A46" s="101"/>
      <c r="B46" s="97" t="s">
        <v>84</v>
      </c>
      <c r="C46" s="98"/>
    </row>
    <row r="47" spans="1:3" ht="25.5" customHeight="1" x14ac:dyDescent="0.25">
      <c r="A47" s="101"/>
      <c r="B47" s="97" t="s">
        <v>85</v>
      </c>
      <c r="C47" s="98"/>
    </row>
    <row r="48" spans="1:3" ht="23.25" customHeight="1" thickBot="1" x14ac:dyDescent="0.3">
      <c r="A48" s="102"/>
      <c r="B48" s="99" t="s">
        <v>86</v>
      </c>
      <c r="C48" s="100"/>
    </row>
    <row r="49" spans="1:3" ht="15" customHeight="1" x14ac:dyDescent="0.25">
      <c r="A49" s="93" t="s">
        <v>65</v>
      </c>
      <c r="B49" s="95" t="s">
        <v>66</v>
      </c>
      <c r="C49" s="96"/>
    </row>
    <row r="50" spans="1:3" ht="46.5" customHeight="1" thickBot="1" x14ac:dyDescent="0.3">
      <c r="A50" s="94"/>
      <c r="B50" s="99"/>
      <c r="C50" s="100"/>
    </row>
    <row r="51" spans="1:3" ht="25.5" customHeight="1" x14ac:dyDescent="0.25">
      <c r="A51" s="93" t="s">
        <v>53</v>
      </c>
      <c r="B51" s="95" t="s">
        <v>67</v>
      </c>
      <c r="C51" s="96"/>
    </row>
    <row r="52" spans="1:3" ht="25.5" customHeight="1" x14ac:dyDescent="0.25">
      <c r="A52" s="101"/>
      <c r="B52" s="97" t="s">
        <v>68</v>
      </c>
      <c r="C52" s="98"/>
    </row>
    <row r="53" spans="1:3" ht="38.25" customHeight="1" x14ac:dyDescent="0.25">
      <c r="A53" s="101"/>
      <c r="B53" s="97" t="s">
        <v>69</v>
      </c>
      <c r="C53" s="98"/>
    </row>
    <row r="54" spans="1:3" ht="15.75" thickBot="1" x14ac:dyDescent="0.3">
      <c r="A54" s="102"/>
      <c r="B54" s="97" t="s">
        <v>70</v>
      </c>
      <c r="C54" s="98"/>
    </row>
    <row r="55" spans="1:3" ht="15" customHeight="1" x14ac:dyDescent="0.25">
      <c r="A55" s="93" t="s">
        <v>3</v>
      </c>
      <c r="B55" s="95" t="s">
        <v>71</v>
      </c>
      <c r="C55" s="96"/>
    </row>
    <row r="56" spans="1:3" ht="36.75" customHeight="1" thickBot="1" x14ac:dyDescent="0.3">
      <c r="A56" s="94"/>
      <c r="B56" s="99"/>
      <c r="C56" s="100"/>
    </row>
    <row r="57" spans="1:3" ht="39" customHeight="1" x14ac:dyDescent="0.25">
      <c r="A57" s="93" t="s">
        <v>54</v>
      </c>
      <c r="B57" s="97" t="s">
        <v>72</v>
      </c>
      <c r="C57" s="98"/>
    </row>
    <row r="58" spans="1:3" ht="38.25" customHeight="1" thickBot="1" x14ac:dyDescent="0.3">
      <c r="A58" s="94"/>
      <c r="B58" s="99"/>
      <c r="C58" s="100"/>
    </row>
    <row r="59" spans="1:3" ht="39" customHeight="1" thickBot="1" x14ac:dyDescent="0.3">
      <c r="A59" s="90" t="s">
        <v>4</v>
      </c>
      <c r="B59" s="91" t="s">
        <v>73</v>
      </c>
      <c r="C59" s="92"/>
    </row>
  </sheetData>
  <mergeCells count="38">
    <mergeCell ref="B57:C58"/>
    <mergeCell ref="B59:C59"/>
    <mergeCell ref="B22:C22"/>
    <mergeCell ref="B51:C51"/>
    <mergeCell ref="B52:C52"/>
    <mergeCell ref="B53:C53"/>
    <mergeCell ref="B54:C54"/>
    <mergeCell ref="B55:C56"/>
    <mergeCell ref="B45:C45"/>
    <mergeCell ref="B46:C46"/>
    <mergeCell ref="B47:C47"/>
    <mergeCell ref="B48:C48"/>
    <mergeCell ref="B49:C50"/>
    <mergeCell ref="B40:C40"/>
    <mergeCell ref="B41:C41"/>
    <mergeCell ref="B42:C42"/>
    <mergeCell ref="B43:C43"/>
    <mergeCell ref="B44:C44"/>
    <mergeCell ref="B23:C25"/>
    <mergeCell ref="B26:C27"/>
    <mergeCell ref="B28:C28"/>
    <mergeCell ref="B29:C29"/>
    <mergeCell ref="B30:C34"/>
    <mergeCell ref="B35:C35"/>
    <mergeCell ref="B36:C36"/>
    <mergeCell ref="B37:C37"/>
    <mergeCell ref="B38:C38"/>
    <mergeCell ref="B39:C39"/>
    <mergeCell ref="A49:A50"/>
    <mergeCell ref="A51:A54"/>
    <mergeCell ref="A55:A56"/>
    <mergeCell ref="A57:A58"/>
    <mergeCell ref="A23:A25"/>
    <mergeCell ref="A26:A27"/>
    <mergeCell ref="A28:A29"/>
    <mergeCell ref="A30:A34"/>
    <mergeCell ref="A35:A37"/>
    <mergeCell ref="A39:A48"/>
  </mergeCells>
  <pageMargins left="0.7" right="0.7" top="0.75" bottom="0.75" header="0.3" footer="0.3"/>
  <pageSetup paperSize="9" scale="4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1363E-AD0C-4F99-BF6A-93B22EBC7A91}">
  <sheetPr>
    <pageSetUpPr fitToPage="1"/>
  </sheetPr>
  <dimension ref="A1:F14"/>
  <sheetViews>
    <sheetView tabSelected="1" zoomScaleNormal="100" workbookViewId="0">
      <selection activeCell="A19" sqref="A19"/>
    </sheetView>
  </sheetViews>
  <sheetFormatPr defaultRowHeight="15" x14ac:dyDescent="0.25"/>
  <cols>
    <col min="1" max="1" width="107.42578125" customWidth="1"/>
    <col min="2" max="2" width="25.85546875" customWidth="1"/>
    <col min="3" max="3" width="27.140625" customWidth="1"/>
    <col min="4" max="4" width="16.42578125" customWidth="1"/>
    <col min="5" max="5" width="57.7109375" customWidth="1"/>
    <col min="6" max="6" width="25.5703125" customWidth="1"/>
  </cols>
  <sheetData>
    <row r="1" spans="1:6" x14ac:dyDescent="0.25">
      <c r="C1" s="1" t="s">
        <v>18</v>
      </c>
      <c r="D1" s="1" t="s">
        <v>19</v>
      </c>
      <c r="E1" s="1" t="s">
        <v>20</v>
      </c>
      <c r="F1" s="1" t="s">
        <v>90</v>
      </c>
    </row>
    <row r="2" spans="1:6" ht="41.25" customHeight="1" x14ac:dyDescent="0.25">
      <c r="B2" s="15"/>
      <c r="C2" s="28">
        <f>'[1]0. Osnovni podatki'!B5</f>
        <v>0</v>
      </c>
      <c r="D2" s="28">
        <f>'[1]0. Osnovni podatki'!B3</f>
        <v>0</v>
      </c>
      <c r="E2" s="28">
        <f>'[1]0. Osnovni podatki'!B4</f>
        <v>0</v>
      </c>
    </row>
    <row r="4" spans="1:6" ht="21" x14ac:dyDescent="0.35">
      <c r="A4" s="80" t="s">
        <v>91</v>
      </c>
    </row>
    <row r="7" spans="1:6" x14ac:dyDescent="0.25">
      <c r="A7" s="32" t="s">
        <v>92</v>
      </c>
      <c r="B7" s="116" t="s">
        <v>98</v>
      </c>
      <c r="C7" s="64"/>
    </row>
    <row r="8" spans="1:6" ht="21" x14ac:dyDescent="0.35">
      <c r="A8" s="80" t="s">
        <v>93</v>
      </c>
      <c r="B8" s="81"/>
      <c r="C8" s="82"/>
      <c r="E8" s="41" t="s">
        <v>27</v>
      </c>
    </row>
    <row r="9" spans="1:6" ht="15" customHeight="1" x14ac:dyDescent="0.25">
      <c r="A9" s="32" t="s">
        <v>94</v>
      </c>
      <c r="B9" s="83">
        <v>50</v>
      </c>
      <c r="C9" s="82"/>
      <c r="E9" s="42" t="s">
        <v>28</v>
      </c>
    </row>
    <row r="10" spans="1:6" ht="15" customHeight="1" x14ac:dyDescent="0.25">
      <c r="A10" s="32" t="s">
        <v>95</v>
      </c>
      <c r="B10" s="83">
        <v>105</v>
      </c>
      <c r="C10" s="82"/>
      <c r="E10" s="43" t="s">
        <v>29</v>
      </c>
    </row>
    <row r="11" spans="1:6" x14ac:dyDescent="0.25">
      <c r="E11" s="45" t="s">
        <v>31</v>
      </c>
    </row>
    <row r="13" spans="1:6" ht="15.75" x14ac:dyDescent="0.25">
      <c r="A13" s="20" t="s">
        <v>14</v>
      </c>
      <c r="B13" s="84" t="s">
        <v>15</v>
      </c>
      <c r="C13" s="21" t="s">
        <v>1</v>
      </c>
    </row>
    <row r="14" spans="1:6" ht="15.75" x14ac:dyDescent="0.25">
      <c r="A14" s="85" t="s">
        <v>96</v>
      </c>
      <c r="B14" s="27">
        <f>100*B9/B10</f>
        <v>47.61904761904762</v>
      </c>
      <c r="C14" s="86"/>
    </row>
  </sheetData>
  <pageMargins left="0.7" right="0.7" top="0.75" bottom="0.75" header="0.3" footer="0.3"/>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6</vt:i4>
      </vt:variant>
      <vt:variant>
        <vt:lpstr>Imenovani obsegi</vt:lpstr>
      </vt:variant>
      <vt:variant>
        <vt:i4>2</vt:i4>
      </vt:variant>
    </vt:vector>
  </HeadingPairs>
  <TitlesOfParts>
    <vt:vector size="8" baseType="lpstr">
      <vt:lpstr>cet</vt:lpstr>
      <vt:lpstr>0. Osnovni podatki</vt:lpstr>
      <vt:lpstr>4.4. Stopnja padcev v zu</vt:lpstr>
      <vt:lpstr>5. Poškodbe z ostrimi predmeti</vt:lpstr>
      <vt:lpstr>6.1 Kultura varnosti v zunajbol</vt:lpstr>
      <vt:lpstr>8. Higiena rok</vt:lpstr>
      <vt:lpstr>'5. Poškodbe z ostrimi predmeti'!_Toc143355881</vt:lpstr>
      <vt:lpstr>'8. Higiena rok'!Področje_tiskanja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dc:creator>
  <cp:lastModifiedBy>Irena Leskovec</cp:lastModifiedBy>
  <cp:lastPrinted>2026-02-16T11:11:00Z</cp:lastPrinted>
  <dcterms:created xsi:type="dcterms:W3CDTF">2023-03-19T10:29:50Z</dcterms:created>
  <dcterms:modified xsi:type="dcterms:W3CDTF">2026-02-16T11:12:24Z</dcterms:modified>
</cp:coreProperties>
</file>